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owneCW\Desktop\"/>
    </mc:Choice>
  </mc:AlternateContent>
  <xr:revisionPtr revIDLastSave="0" documentId="8_{943198D1-9213-446E-88D7-013BFF14A41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illing Form" sheetId="1" r:id="rId1"/>
    <sheet name="Concrete Goods" sheetId="5" r:id="rId2"/>
    <sheet name="Mileage Log" sheetId="4" r:id="rId3"/>
    <sheet name="drop down" sheetId="3" state="hidden" r:id="rId4"/>
    <sheet name="fees" sheetId="2" state="hidden" r:id="rId5"/>
  </sheets>
  <definedNames>
    <definedName name="_xlnm.Print_Area" localSheetId="0">'Billing Form'!$A$1:$L$56</definedName>
    <definedName name="_xlnm.Print_Area" localSheetId="1">'Concrete Goods'!$A$1:$F$39</definedName>
    <definedName name="_xlnm.Print_Area" localSheetId="2">'Mileage Log'!$A$1:$G$70</definedName>
    <definedName name="_xlnm.Print_Titles" localSheetId="1">'Concrete Goods'!$3:$8</definedName>
    <definedName name="_xlnm.Print_Titles" localSheetId="2">'Mileage Log'!$3:$8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D5" i="4"/>
  <c r="F3" i="4"/>
  <c r="D3" i="4"/>
  <c r="B3" i="4"/>
  <c r="F3" i="5"/>
  <c r="D3" i="5"/>
  <c r="D5" i="5"/>
  <c r="B5" i="5"/>
  <c r="B3" i="5"/>
  <c r="E7" i="5"/>
  <c r="D34" i="1" s="1"/>
  <c r="E7" i="4" l="1"/>
  <c r="D32" i="1" s="1"/>
  <c r="J34" i="1"/>
  <c r="H32" i="1"/>
  <c r="F32" i="1"/>
  <c r="J32" i="1" l="1"/>
  <c r="M17" i="1"/>
  <c r="M10" i="1"/>
  <c r="H30" i="1"/>
  <c r="H28" i="1"/>
  <c r="H26" i="1"/>
  <c r="F30" i="1"/>
  <c r="J30" i="1" s="1"/>
  <c r="F28" i="1"/>
  <c r="J28" i="1" s="1"/>
  <c r="F26" i="1"/>
  <c r="J26" i="1" s="1"/>
  <c r="J37" i="1" l="1"/>
</calcChain>
</file>

<file path=xl/sharedStrings.xml><?xml version="1.0" encoding="utf-8"?>
<sst xmlns="http://schemas.openxmlformats.org/spreadsheetml/2006/main" count="86" uniqueCount="62">
  <si>
    <t>Provider Name:</t>
  </si>
  <si>
    <t>Date</t>
  </si>
  <si>
    <t>I hereby certify under penalty of perjury that the invoice above are correct and are proper charges for services furnished to the State of Washington DCYF.</t>
  </si>
  <si>
    <t>WASHINGTON STATE DEPARTMENT OF CHILDREN, YOUTH, AND FAMILIES</t>
  </si>
  <si>
    <t>Date of Invoice</t>
  </si>
  <si>
    <t>Provider's Certification</t>
  </si>
  <si>
    <t>Comments</t>
  </si>
  <si>
    <t>Created by the Fiscal Integrity Unit</t>
  </si>
  <si>
    <t>Provider Authorized Signature</t>
  </si>
  <si>
    <t>IFPS HOMEBUILDERS</t>
  </si>
  <si>
    <t>Complete Intervention</t>
  </si>
  <si>
    <t>Rural Supplement</t>
  </si>
  <si>
    <t>Not Completed Under 10 Hours</t>
  </si>
  <si>
    <t>Not Completed Over 10 Hours</t>
  </si>
  <si>
    <t>Travel Time</t>
  </si>
  <si>
    <t>Institute for Family Development</t>
  </si>
  <si>
    <t>[Select One]</t>
  </si>
  <si>
    <t>Placement Prevention</t>
  </si>
  <si>
    <t>Reunification</t>
  </si>
  <si>
    <t>N/A</t>
  </si>
  <si>
    <t>each</t>
  </si>
  <si>
    <t>per mile</t>
  </si>
  <si>
    <t>per hour</t>
  </si>
  <si>
    <t>x</t>
  </si>
  <si>
    <t>Child Name:</t>
  </si>
  <si>
    <t>Child Person ID:</t>
  </si>
  <si>
    <t>Case ID:</t>
  </si>
  <si>
    <t>[Select Service to Invoice]</t>
  </si>
  <si>
    <t>TOTAL INVOICED:</t>
  </si>
  <si>
    <t>FamLink Provider ID:</t>
  </si>
  <si>
    <t>Service Referral ID:</t>
  </si>
  <si>
    <t>Valid from:</t>
  </si>
  <si>
    <t>Valid to:</t>
  </si>
  <si>
    <t>End Date:</t>
  </si>
  <si>
    <r>
      <t xml:space="preserve">Start Date: </t>
    </r>
    <r>
      <rPr>
        <sz val="9"/>
        <color theme="1"/>
        <rFont val="Calibri"/>
        <family val="2"/>
        <scheme val="minor"/>
      </rPr>
      <t>(Month of Service)</t>
    </r>
  </si>
  <si>
    <t>=</t>
  </si>
  <si>
    <t>FAMLINK INVOICE</t>
  </si>
  <si>
    <t>SSPS ID:</t>
  </si>
  <si>
    <t>Contract:</t>
  </si>
  <si>
    <t>[Select Mileage/Travel Time]</t>
  </si>
  <si>
    <t>Mileage</t>
  </si>
  <si>
    <t>FAMLINK INVOICE FORM (6/2022)</t>
  </si>
  <si>
    <t>Concrete Goods</t>
  </si>
  <si>
    <t>MILEAGE LOG</t>
  </si>
  <si>
    <t>Total Miles:</t>
  </si>
  <si>
    <t>Date of Service</t>
  </si>
  <si>
    <t>Staff Name</t>
  </si>
  <si>
    <t>From Address</t>
  </si>
  <si>
    <t>To Address</t>
  </si>
  <si>
    <t>Comment</t>
  </si>
  <si>
    <t>Start:</t>
  </si>
  <si>
    <t>End:</t>
  </si>
  <si>
    <t xml:space="preserve"> </t>
  </si>
  <si>
    <t>CONCRETE GOODS LOG</t>
  </si>
  <si>
    <t>Concrete Goods Description</t>
  </si>
  <si>
    <t>Cost</t>
  </si>
  <si>
    <t>Total:</t>
  </si>
  <si>
    <t>Date of Purchase</t>
  </si>
  <si>
    <t>Placement Stabilization</t>
  </si>
  <si>
    <t>Total Mileage</t>
  </si>
  <si>
    <t>DCYF Office:</t>
  </si>
  <si>
    <t>Effective January 1, 2023 (per contract terms)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</si>
</sst>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0_);_(&quot;$&quot;* \(#,##0.000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4" fontId="2" fillId="0" borderId="0" xfId="2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4" fontId="18" fillId="0" borderId="0" xfId="0" applyNumberFormat="1" applyFont="1" applyAlignment="1">
      <alignment vertic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43" fontId="16" fillId="0" borderId="0" xfId="1" applyFont="1" applyBorder="1" applyAlignment="1" applyProtection="1">
      <alignment horizontal="center" vertical="center"/>
    </xf>
    <xf numFmtId="44" fontId="0" fillId="0" borderId="0" xfId="2" applyFont="1"/>
    <xf numFmtId="0" fontId="0" fillId="0" borderId="0" xfId="0" applyAlignment="1">
      <alignment horizontal="center"/>
    </xf>
    <xf numFmtId="165" fontId="0" fillId="0" borderId="0" xfId="2" applyNumberFormat="1" applyFont="1"/>
    <xf numFmtId="44" fontId="0" fillId="0" borderId="0" xfId="2" applyFont="1" applyBorder="1" applyAlignment="1" applyProtection="1">
      <alignment vertical="center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43" fontId="21" fillId="0" borderId="2" xfId="1" applyFont="1" applyBorder="1" applyAlignment="1" applyProtection="1">
      <alignment vertical="center"/>
      <protection locked="0"/>
    </xf>
    <xf numFmtId="0" fontId="0" fillId="0" borderId="0" xfId="0" quotePrefix="1" applyAlignment="1">
      <alignment horizontal="center" vertical="center"/>
    </xf>
    <xf numFmtId="43" fontId="5" fillId="0" borderId="0" xfId="1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64" fontId="21" fillId="0" borderId="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164" fontId="24" fillId="0" borderId="2" xfId="0" applyNumberFormat="1" applyFont="1" applyBorder="1" applyAlignment="1" applyProtection="1">
      <alignment horizontal="center" vertical="center"/>
      <protection locked="0"/>
    </xf>
    <xf numFmtId="164" fontId="22" fillId="0" borderId="2" xfId="0" applyNumberFormat="1" applyFont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2" xfId="0" quotePrefix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0" fillId="0" borderId="0" xfId="2" applyNumberFormat="1" applyFont="1" applyBorder="1" applyAlignment="1" applyProtection="1">
      <alignment vertical="center"/>
    </xf>
    <xf numFmtId="0" fontId="27" fillId="0" borderId="0" xfId="0" applyFont="1" applyAlignment="1">
      <alignment horizontal="center" vertical="center"/>
    </xf>
    <xf numFmtId="43" fontId="27" fillId="0" borderId="0" xfId="1" applyFont="1" applyAlignment="1" applyProtection="1">
      <alignment horizontal="center" vertical="center"/>
    </xf>
    <xf numFmtId="168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top"/>
    </xf>
    <xf numFmtId="43" fontId="0" fillId="0" borderId="0" xfId="1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>
      <alignment vertical="top"/>
    </xf>
    <xf numFmtId="43" fontId="4" fillId="0" borderId="0" xfId="1" applyFont="1" applyBorder="1" applyAlignment="1" applyProtection="1">
      <alignment horizontal="right" vertical="center"/>
      <protection locked="0"/>
    </xf>
    <xf numFmtId="43" fontId="4" fillId="5" borderId="20" xfId="3" applyNumberFormat="1" applyFont="1" applyFill="1" applyBorder="1" applyAlignment="1" applyProtection="1">
      <alignment horizontal="center" vertical="center" wrapText="1"/>
    </xf>
    <xf numFmtId="168" fontId="4" fillId="4" borderId="20" xfId="0" applyNumberFormat="1" applyFont="1" applyFill="1" applyBorder="1" applyAlignment="1">
      <alignment horizontal="center" vertical="center" wrapText="1"/>
    </xf>
    <xf numFmtId="0" fontId="4" fillId="4" borderId="20" xfId="3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8" fontId="0" fillId="0" borderId="20" xfId="0" applyNumberFormat="1" applyBorder="1" applyAlignment="1" applyProtection="1">
      <alignment horizontal="center" vertical="center" wrapText="1"/>
      <protection locked="0"/>
    </xf>
    <xf numFmtId="44" fontId="0" fillId="0" borderId="20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4" fontId="12" fillId="0" borderId="20" xfId="2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1" applyNumberFormat="1" applyFont="1" applyBorder="1" applyAlignment="1" applyProtection="1">
      <alignment horizontal="center" vertical="center"/>
      <protection locked="0"/>
    </xf>
    <xf numFmtId="4" fontId="4" fillId="0" borderId="0" xfId="1" applyNumberFormat="1" applyFont="1" applyBorder="1" applyAlignment="1" applyProtection="1">
      <alignment horizontal="right" vertical="center"/>
      <protection locked="0"/>
    </xf>
    <xf numFmtId="4" fontId="0" fillId="0" borderId="0" xfId="1" applyNumberFormat="1" applyFont="1" applyAlignment="1">
      <alignment horizontal="center" vertical="center"/>
    </xf>
    <xf numFmtId="44" fontId="2" fillId="0" borderId="20" xfId="2" applyFont="1" applyFill="1" applyBorder="1" applyAlignment="1" applyProtection="1">
      <alignment horizontal="center" vertical="center" wrapText="1"/>
      <protection locked="0"/>
    </xf>
    <xf numFmtId="44" fontId="4" fillId="5" borderId="20" xfId="2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44" fontId="2" fillId="0" borderId="0" xfId="2" applyFont="1" applyBorder="1" applyAlignment="1" applyProtection="1">
      <alignment vertical="center"/>
    </xf>
    <xf numFmtId="0" fontId="30" fillId="3" borderId="2" xfId="3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43" fontId="2" fillId="0" borderId="0" xfId="1" applyFont="1" applyBorder="1" applyAlignment="1" applyProtection="1">
      <alignment vertical="center"/>
    </xf>
    <xf numFmtId="43" fontId="2" fillId="3" borderId="20" xfId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14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6" fillId="3" borderId="17" xfId="3" applyFont="1" applyFill="1" applyBorder="1" applyAlignment="1">
      <alignment horizontal="center" vertical="center" wrapText="1"/>
    </xf>
    <xf numFmtId="0" fontId="26" fillId="3" borderId="18" xfId="3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164" fontId="21" fillId="0" borderId="4" xfId="0" applyNumberFormat="1" applyFont="1" applyBorder="1" applyAlignment="1" applyProtection="1">
      <alignment horizontal="center" vertical="center"/>
      <protection locked="0"/>
    </xf>
    <xf numFmtId="164" fontId="21" fillId="0" borderId="5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cyf.wa.gov/sites/default/files/pdf/IFPS-fe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topLeftCell="A7" zoomScale="110" zoomScaleNormal="110" workbookViewId="0">
      <selection activeCell="M33" sqref="M33"/>
    </sheetView>
  </sheetViews>
  <sheetFormatPr defaultColWidth="8.7109375" defaultRowHeight="15" x14ac:dyDescent="0.25"/>
  <cols>
    <col min="1" max="1" width="4.5703125" style="1" customWidth="1"/>
    <col min="2" max="2" width="29.28515625" style="1" customWidth="1"/>
    <col min="3" max="3" width="2.28515625" style="1" customWidth="1"/>
    <col min="4" max="4" width="14.7109375" style="1" customWidth="1"/>
    <col min="5" max="5" width="2.5703125" style="1" customWidth="1"/>
    <col min="6" max="6" width="12" style="1" customWidth="1"/>
    <col min="7" max="7" width="1.140625" style="1" customWidth="1"/>
    <col min="8" max="8" width="14.7109375" style="1" customWidth="1"/>
    <col min="9" max="9" width="9.42578125" style="1" customWidth="1"/>
    <col min="10" max="10" width="14.7109375" style="1" customWidth="1"/>
    <col min="11" max="11" width="3.42578125" style="1" customWidth="1"/>
    <col min="12" max="12" width="3" style="1" customWidth="1"/>
    <col min="13" max="13" width="24.42578125" style="1" customWidth="1"/>
    <col min="14" max="16384" width="8.7109375" style="1"/>
  </cols>
  <sheetData>
    <row r="1" spans="1:13" x14ac:dyDescent="0.25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.75" x14ac:dyDescent="0.25">
      <c r="A2" s="122" t="s">
        <v>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3" ht="21" x14ac:dyDescent="0.25">
      <c r="A3" s="123" t="s">
        <v>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3" ht="3.6" customHeight="1" x14ac:dyDescent="0.25">
      <c r="B4" s="122"/>
      <c r="C4" s="122"/>
      <c r="D4" s="122"/>
      <c r="E4" s="122"/>
      <c r="F4" s="122"/>
      <c r="G4" s="122"/>
      <c r="H4" s="122"/>
      <c r="I4" s="122"/>
      <c r="J4" s="122"/>
      <c r="K4" s="3"/>
    </row>
    <row r="5" spans="1:13" ht="24.75" customHeight="1" x14ac:dyDescent="0.25">
      <c r="J5" s="97"/>
    </row>
    <row r="6" spans="1:13" ht="5.25" customHeight="1" x14ac:dyDescent="0.25"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3" ht="6.75" customHeight="1" x14ac:dyDescent="0.25"/>
    <row r="8" spans="1:13" x14ac:dyDescent="0.25">
      <c r="B8" s="4" t="s">
        <v>4</v>
      </c>
      <c r="C8" s="5"/>
      <c r="D8" s="62"/>
      <c r="E8" s="19"/>
      <c r="F8" s="4" t="s">
        <v>60</v>
      </c>
      <c r="G8" s="19"/>
      <c r="H8" s="132"/>
      <c r="I8" s="133"/>
      <c r="J8" s="134"/>
    </row>
    <row r="9" spans="1:13" ht="6" customHeight="1" x14ac:dyDescent="0.25">
      <c r="B9" s="6"/>
      <c r="C9" s="7"/>
    </row>
    <row r="10" spans="1:13" x14ac:dyDescent="0.25">
      <c r="B10" s="4" t="s">
        <v>34</v>
      </c>
      <c r="C10" s="5"/>
      <c r="D10" s="59"/>
      <c r="E10" s="50"/>
      <c r="F10" s="4" t="s">
        <v>33</v>
      </c>
      <c r="G10" s="4"/>
      <c r="H10" s="59"/>
      <c r="I10" s="58"/>
      <c r="M10" s="60" t="str">
        <f>IF($D$10&lt;$H$17,"Requires Current Service Referral","")</f>
        <v/>
      </c>
    </row>
    <row r="11" spans="1:13" ht="4.5" customHeight="1" x14ac:dyDescent="0.25">
      <c r="B11" s="6"/>
      <c r="C11" s="7"/>
      <c r="D11" s="18"/>
      <c r="E11" s="18"/>
      <c r="F11" s="18"/>
      <c r="G11" s="18"/>
      <c r="H11" s="18"/>
    </row>
    <row r="12" spans="1:13" ht="3" customHeight="1" x14ac:dyDescent="0.25">
      <c r="B12" s="6"/>
      <c r="C12" s="7"/>
      <c r="D12" s="13"/>
      <c r="E12" s="13"/>
      <c r="F12" s="13"/>
      <c r="G12" s="13"/>
      <c r="H12" s="13"/>
    </row>
    <row r="13" spans="1:13" ht="15.75" x14ac:dyDescent="0.25">
      <c r="B13" s="4" t="s">
        <v>0</v>
      </c>
      <c r="C13" s="5"/>
      <c r="D13" s="137" t="s">
        <v>15</v>
      </c>
      <c r="E13" s="138"/>
      <c r="F13" s="138"/>
      <c r="G13" s="138"/>
      <c r="H13" s="138"/>
      <c r="I13" s="138"/>
      <c r="J13" s="139"/>
      <c r="K13" s="11"/>
    </row>
    <row r="14" spans="1:13" ht="6" customHeight="1" x14ac:dyDescent="0.25">
      <c r="B14" s="6"/>
      <c r="C14" s="7"/>
    </row>
    <row r="15" spans="1:13" x14ac:dyDescent="0.25">
      <c r="B15" s="4" t="s">
        <v>29</v>
      </c>
      <c r="C15" s="5"/>
      <c r="D15" s="135">
        <v>48052</v>
      </c>
      <c r="E15" s="136"/>
      <c r="F15" s="4" t="s">
        <v>37</v>
      </c>
      <c r="G15" s="40"/>
      <c r="H15" s="12">
        <v>653375</v>
      </c>
      <c r="I15" s="64" t="s">
        <v>38</v>
      </c>
      <c r="J15" s="65"/>
    </row>
    <row r="16" spans="1:13" ht="6" customHeight="1" x14ac:dyDescent="0.25">
      <c r="B16" s="6"/>
      <c r="C16" s="7"/>
    </row>
    <row r="17" spans="2:13" x14ac:dyDescent="0.25">
      <c r="B17" s="4" t="s">
        <v>30</v>
      </c>
      <c r="C17" s="5"/>
      <c r="D17" s="125"/>
      <c r="E17" s="126"/>
      <c r="F17" s="53" t="s">
        <v>31</v>
      </c>
      <c r="G17" s="11"/>
      <c r="H17" s="61"/>
      <c r="I17" s="53" t="s">
        <v>32</v>
      </c>
      <c r="J17" s="61"/>
      <c r="M17" s="60" t="str">
        <f>IF($J$17&lt;$H$10,"Service Referral Expired","")</f>
        <v/>
      </c>
    </row>
    <row r="18" spans="2:13" ht="6" customHeight="1" x14ac:dyDescent="0.25">
      <c r="B18" s="6"/>
      <c r="C18" s="7"/>
    </row>
    <row r="19" spans="2:13" x14ac:dyDescent="0.25">
      <c r="B19" s="4" t="s">
        <v>24</v>
      </c>
      <c r="C19" s="5"/>
      <c r="D19" s="129" t="s">
        <v>52</v>
      </c>
      <c r="E19" s="130"/>
      <c r="F19" s="130"/>
      <c r="G19" s="130"/>
      <c r="H19" s="130"/>
      <c r="I19" s="130"/>
      <c r="J19" s="131"/>
    </row>
    <row r="20" spans="2:13" ht="6" customHeight="1" x14ac:dyDescent="0.25">
      <c r="B20" s="6"/>
      <c r="C20" s="7"/>
    </row>
    <row r="21" spans="2:13" x14ac:dyDescent="0.25">
      <c r="B21" s="4" t="s">
        <v>25</v>
      </c>
      <c r="C21" s="51"/>
      <c r="D21" s="125"/>
      <c r="E21" s="126"/>
      <c r="F21" s="4" t="s">
        <v>26</v>
      </c>
      <c r="G21" s="40"/>
      <c r="H21" s="57" t="s">
        <v>52</v>
      </c>
      <c r="I21" s="40"/>
    </row>
    <row r="22" spans="2:13" ht="13.5" customHeight="1" x14ac:dyDescent="0.25"/>
    <row r="23" spans="2:13" ht="20.25" customHeight="1" x14ac:dyDescent="0.25">
      <c r="B23" s="107" t="s">
        <v>16</v>
      </c>
      <c r="C23" s="108"/>
      <c r="D23" s="108"/>
      <c r="E23" s="63"/>
      <c r="F23" s="127" t="s">
        <v>61</v>
      </c>
      <c r="G23" s="127"/>
      <c r="H23" s="127"/>
      <c r="I23" s="127"/>
      <c r="J23" s="127"/>
      <c r="K23" s="128"/>
    </row>
    <row r="24" spans="2:13" ht="3.95" customHeight="1" x14ac:dyDescent="0.25">
      <c r="B24" s="42"/>
      <c r="C24" s="39"/>
      <c r="D24" s="40"/>
      <c r="E24" s="40"/>
      <c r="F24" s="40"/>
      <c r="G24" s="40"/>
      <c r="H24" s="40"/>
      <c r="I24" s="41"/>
      <c r="J24" s="41"/>
    </row>
    <row r="25" spans="2:13" ht="14.1" customHeight="1" x14ac:dyDescent="0.25">
      <c r="B25" s="8"/>
      <c r="C25" s="8"/>
    </row>
    <row r="26" spans="2:13" ht="24" customHeight="1" x14ac:dyDescent="0.25">
      <c r="B26" s="52" t="s">
        <v>27</v>
      </c>
      <c r="C26" s="8"/>
      <c r="D26" s="67">
        <v>1</v>
      </c>
      <c r="E26" s="56" t="s">
        <v>23</v>
      </c>
      <c r="F26" s="49">
        <f>VLOOKUP(B26,fees!A:B,2,0)</f>
        <v>0</v>
      </c>
      <c r="G26" s="49"/>
      <c r="H26" s="45">
        <f>VLOOKUP(B26,fees!A:C,3,0)</f>
        <v>0</v>
      </c>
      <c r="I26" s="55" t="s">
        <v>35</v>
      </c>
      <c r="J26" s="9">
        <f>F26*D26</f>
        <v>0</v>
      </c>
    </row>
    <row r="27" spans="2:13" ht="6" customHeight="1" x14ac:dyDescent="0.25">
      <c r="B27" s="6"/>
      <c r="C27" s="8"/>
      <c r="F27" s="10"/>
      <c r="G27" s="10"/>
      <c r="H27" s="10"/>
    </row>
    <row r="28" spans="2:13" ht="24" customHeight="1" x14ac:dyDescent="0.25">
      <c r="B28" s="52" t="s">
        <v>27</v>
      </c>
      <c r="C28" s="8"/>
      <c r="D28" s="67">
        <v>1</v>
      </c>
      <c r="E28" s="56" t="s">
        <v>23</v>
      </c>
      <c r="F28" s="49">
        <f>VLOOKUP(B28,fees!A:B,2,0)</f>
        <v>0</v>
      </c>
      <c r="G28" s="49"/>
      <c r="H28" s="45">
        <f>VLOOKUP(B28,fees!A:C,3,0)</f>
        <v>0</v>
      </c>
      <c r="I28" s="55" t="s">
        <v>35</v>
      </c>
      <c r="J28" s="9">
        <f>F28*D28</f>
        <v>0</v>
      </c>
    </row>
    <row r="29" spans="2:13" ht="6" customHeight="1" x14ac:dyDescent="0.25">
      <c r="B29" s="6"/>
      <c r="C29" s="8"/>
      <c r="F29" s="10"/>
      <c r="G29" s="10"/>
      <c r="H29" s="10"/>
    </row>
    <row r="30" spans="2:13" ht="24" customHeight="1" x14ac:dyDescent="0.25">
      <c r="B30" s="66" t="s">
        <v>14</v>
      </c>
      <c r="C30" s="8"/>
      <c r="D30" s="54"/>
      <c r="E30" s="56" t="s">
        <v>23</v>
      </c>
      <c r="F30" s="49">
        <f>VLOOKUP(B30,fees!A:B,2,0)</f>
        <v>26.52</v>
      </c>
      <c r="G30" s="49"/>
      <c r="H30" s="45" t="str">
        <f>VLOOKUP(B30,fees!A:C,3,0)</f>
        <v>per hour</v>
      </c>
      <c r="I30" s="55" t="s">
        <v>35</v>
      </c>
      <c r="J30" s="9">
        <f>ROUND(F30*D30,2)</f>
        <v>0</v>
      </c>
    </row>
    <row r="31" spans="2:13" ht="6" customHeight="1" x14ac:dyDescent="0.25">
      <c r="B31" s="6"/>
      <c r="C31" s="8"/>
      <c r="F31" s="10"/>
      <c r="G31" s="10"/>
      <c r="H31" s="10"/>
    </row>
    <row r="32" spans="2:13" ht="24" customHeight="1" x14ac:dyDescent="0.25">
      <c r="B32" s="99" t="s">
        <v>40</v>
      </c>
      <c r="C32" s="8"/>
      <c r="D32" s="101">
        <f>'Mileage Log'!E7</f>
        <v>0</v>
      </c>
      <c r="E32" s="56" t="s">
        <v>23</v>
      </c>
      <c r="F32" s="68">
        <f>VLOOKUP(B32,fees!A:B,2,0)</f>
        <v>0.67</v>
      </c>
      <c r="G32" s="49"/>
      <c r="H32" s="45" t="str">
        <f>VLOOKUP(B32,fees!A:C,3,0)</f>
        <v>per mile</v>
      </c>
      <c r="I32" s="55" t="s">
        <v>35</v>
      </c>
      <c r="J32" s="9">
        <f>ROUND(F32*D32,2)</f>
        <v>0</v>
      </c>
    </row>
    <row r="33" spans="2:11" ht="6" customHeight="1" x14ac:dyDescent="0.25">
      <c r="B33" s="100"/>
      <c r="C33" s="8"/>
      <c r="F33" s="10"/>
      <c r="G33" s="10"/>
      <c r="H33" s="10"/>
    </row>
    <row r="34" spans="2:11" ht="24" customHeight="1" x14ac:dyDescent="0.25">
      <c r="B34" s="99" t="s">
        <v>42</v>
      </c>
      <c r="C34" s="8"/>
      <c r="D34" s="98">
        <f>'Concrete Goods'!E7</f>
        <v>0</v>
      </c>
      <c r="E34" s="56"/>
      <c r="F34" s="68"/>
      <c r="G34" s="49"/>
      <c r="H34" s="45"/>
      <c r="I34" s="55" t="s">
        <v>35</v>
      </c>
      <c r="J34" s="9">
        <f>D34</f>
        <v>0</v>
      </c>
    </row>
    <row r="35" spans="2:11" ht="6" customHeight="1" x14ac:dyDescent="0.25">
      <c r="B35" s="6"/>
      <c r="C35" s="8"/>
      <c r="D35" s="10"/>
      <c r="E35" s="10"/>
      <c r="F35" s="10"/>
      <c r="G35" s="10"/>
      <c r="H35" s="10"/>
    </row>
    <row r="37" spans="2:11" ht="17.25" x14ac:dyDescent="0.25">
      <c r="E37" s="40"/>
      <c r="F37" s="120" t="s">
        <v>28</v>
      </c>
      <c r="G37" s="120"/>
      <c r="H37" s="120"/>
      <c r="I37" s="120"/>
      <c r="J37" s="43">
        <f>SUM(J26:J35)</f>
        <v>0</v>
      </c>
    </row>
    <row r="39" spans="2:11" ht="12" customHeight="1" x14ac:dyDescent="0.25">
      <c r="B39" s="14" t="s">
        <v>6</v>
      </c>
      <c r="C39" s="15"/>
      <c r="D39" s="15"/>
      <c r="E39" s="15"/>
      <c r="F39" s="15"/>
      <c r="G39" s="15"/>
      <c r="H39" s="15"/>
      <c r="I39" s="15"/>
      <c r="J39" s="16"/>
    </row>
    <row r="40" spans="2:11" x14ac:dyDescent="0.25">
      <c r="B40" s="114"/>
      <c r="C40" s="115"/>
      <c r="D40" s="115"/>
      <c r="E40" s="115"/>
      <c r="F40" s="115"/>
      <c r="G40" s="115"/>
      <c r="H40" s="115"/>
      <c r="I40" s="115"/>
      <c r="J40" s="116"/>
      <c r="K40" s="38"/>
    </row>
    <row r="41" spans="2:11" x14ac:dyDescent="0.25">
      <c r="B41" s="114"/>
      <c r="C41" s="115"/>
      <c r="D41" s="115"/>
      <c r="E41" s="115"/>
      <c r="F41" s="115"/>
      <c r="G41" s="115"/>
      <c r="H41" s="115"/>
      <c r="I41" s="115"/>
      <c r="J41" s="116"/>
      <c r="K41" s="38"/>
    </row>
    <row r="42" spans="2:11" x14ac:dyDescent="0.25">
      <c r="B42" s="117"/>
      <c r="C42" s="118"/>
      <c r="D42" s="118"/>
      <c r="E42" s="118"/>
      <c r="F42" s="118"/>
      <c r="G42" s="118"/>
      <c r="H42" s="118"/>
      <c r="I42" s="118"/>
      <c r="J42" s="119"/>
      <c r="K42" s="38"/>
    </row>
    <row r="43" spans="2:11" ht="43.5" customHeight="1" x14ac:dyDescent="0.25"/>
    <row r="44" spans="2:11" x14ac:dyDescent="0.25">
      <c r="B44" s="25" t="s">
        <v>5</v>
      </c>
      <c r="C44" s="26"/>
      <c r="D44" s="26"/>
      <c r="E44" s="26"/>
      <c r="F44" s="26"/>
      <c r="G44" s="26"/>
      <c r="H44" s="26"/>
      <c r="I44" s="26"/>
      <c r="J44" s="27"/>
      <c r="K44" s="23"/>
    </row>
    <row r="45" spans="2:11" ht="3" customHeight="1" x14ac:dyDescent="0.25">
      <c r="B45" s="28"/>
      <c r="C45" s="2"/>
      <c r="D45" s="2"/>
      <c r="E45" s="2"/>
      <c r="F45" s="2"/>
      <c r="G45" s="2"/>
      <c r="H45" s="2"/>
      <c r="I45" s="2"/>
      <c r="J45" s="29"/>
      <c r="K45" s="2"/>
    </row>
    <row r="46" spans="2:11" ht="14.45" customHeight="1" x14ac:dyDescent="0.25">
      <c r="B46" s="112" t="s">
        <v>2</v>
      </c>
      <c r="C46" s="113"/>
      <c r="D46" s="113"/>
      <c r="E46" s="113"/>
      <c r="F46" s="113"/>
      <c r="G46" s="113"/>
      <c r="H46" s="113"/>
      <c r="I46" s="113"/>
      <c r="J46" s="30"/>
      <c r="K46" s="20"/>
    </row>
    <row r="47" spans="2:11" x14ac:dyDescent="0.25">
      <c r="B47" s="112"/>
      <c r="C47" s="113"/>
      <c r="D47" s="113"/>
      <c r="E47" s="113"/>
      <c r="F47" s="113"/>
      <c r="G47" s="113"/>
      <c r="H47" s="113"/>
      <c r="I47" s="113"/>
      <c r="J47" s="30"/>
      <c r="K47" s="20"/>
    </row>
    <row r="48" spans="2:11" ht="6.75" customHeight="1" x14ac:dyDescent="0.25">
      <c r="B48" s="31"/>
      <c r="C48" s="21"/>
      <c r="D48" s="21"/>
      <c r="E48" s="21"/>
      <c r="F48" s="21"/>
      <c r="G48" s="21"/>
      <c r="H48" s="21"/>
      <c r="I48" s="21"/>
      <c r="J48" s="109"/>
    </row>
    <row r="49" spans="2:11" x14ac:dyDescent="0.25">
      <c r="B49" s="103"/>
      <c r="C49" s="104"/>
      <c r="D49" s="104"/>
      <c r="E49" s="104"/>
      <c r="F49" s="104"/>
      <c r="G49" s="44"/>
      <c r="H49" s="44"/>
      <c r="I49" s="21"/>
      <c r="J49" s="110"/>
    </row>
    <row r="50" spans="2:11" x14ac:dyDescent="0.25">
      <c r="B50" s="105"/>
      <c r="C50" s="106"/>
      <c r="D50" s="106"/>
      <c r="E50" s="106"/>
      <c r="F50" s="106"/>
      <c r="G50" s="44"/>
      <c r="H50" s="44"/>
      <c r="I50" s="21"/>
      <c r="J50" s="111"/>
    </row>
    <row r="51" spans="2:11" x14ac:dyDescent="0.25">
      <c r="B51" s="32" t="s">
        <v>8</v>
      </c>
      <c r="C51" s="22"/>
      <c r="D51" s="22"/>
      <c r="E51" s="22"/>
      <c r="F51" s="22"/>
      <c r="G51" s="22"/>
      <c r="H51" s="22"/>
      <c r="I51" s="22"/>
      <c r="J51" s="36" t="s">
        <v>1</v>
      </c>
    </row>
    <row r="52" spans="2:11" x14ac:dyDescent="0.25">
      <c r="B52" s="33"/>
      <c r="C52" s="34"/>
      <c r="D52" s="34"/>
      <c r="E52" s="34"/>
      <c r="F52" s="34"/>
      <c r="G52" s="34"/>
      <c r="H52" s="34"/>
      <c r="I52" s="35"/>
      <c r="J52" s="37"/>
      <c r="K52" s="24"/>
    </row>
    <row r="55" spans="2:11" x14ac:dyDescent="0.25">
      <c r="B55" s="13" t="s">
        <v>41</v>
      </c>
    </row>
    <row r="56" spans="2:11" ht="16.5" customHeight="1" x14ac:dyDescent="0.25">
      <c r="B56" s="17" t="s">
        <v>7</v>
      </c>
    </row>
  </sheetData>
  <sheetProtection algorithmName="SHA-512" hashValue="nV/wa5gjiy0Lfc7Ohlr99DeoFTx/2ZVmTNGTnQ4N0MiKpD4fkQpzrGQukOxT6rKAfNYXqFZC1tQSnicDnGAhUg==" saltValue="VjpE3V8ZJm8LGdx5k+RVQg==" spinCount="100000" sheet="1" objects="1" scenarios="1"/>
  <mergeCells count="18">
    <mergeCell ref="D17:E17"/>
    <mergeCell ref="F23:K23"/>
    <mergeCell ref="D19:J19"/>
    <mergeCell ref="D21:E21"/>
    <mergeCell ref="H8:J8"/>
    <mergeCell ref="D15:E15"/>
    <mergeCell ref="D13:J13"/>
    <mergeCell ref="A1:K1"/>
    <mergeCell ref="A2:K2"/>
    <mergeCell ref="A3:K3"/>
    <mergeCell ref="B6:K6"/>
    <mergeCell ref="B4:J4"/>
    <mergeCell ref="B49:F50"/>
    <mergeCell ref="B23:D23"/>
    <mergeCell ref="J48:J50"/>
    <mergeCell ref="B46:I47"/>
    <mergeCell ref="B40:J42"/>
    <mergeCell ref="F37:I37"/>
  </mergeCells>
  <conditionalFormatting sqref="B26">
    <cfRule type="containsText" dxfId="22" priority="11" operator="containsText" text="[Select Service to Invoice]">
      <formula>NOT(ISERROR(SEARCH("[Select Service to Invoice]",B26)))</formula>
    </cfRule>
  </conditionalFormatting>
  <conditionalFormatting sqref="B28">
    <cfRule type="containsText" dxfId="21" priority="4" operator="containsText" text="[Select Service to Invoice]">
      <formula>NOT(ISERROR(SEARCH("[Select Service to Invoice]",B28)))</formula>
    </cfRule>
  </conditionalFormatting>
  <conditionalFormatting sqref="B23:D23">
    <cfRule type="containsText" dxfId="20" priority="5" operator="containsText" text="[Select One]">
      <formula>NOT(ISERROR(SEARCH("[Select One]",B23)))</formula>
    </cfRule>
  </conditionalFormatting>
  <hyperlinks>
    <hyperlink ref="F23:K23" r:id="rId1" display="Effective July 1, 2022 (per contract terms)" xr:uid="{00000000-0004-0000-0000-000000000000}"/>
    <hyperlink ref="B34" location="'Concrete Goods'!A1" display="Concrete Goods (Fill out log)" xr:uid="{00000000-0004-0000-0000-000001000000}"/>
    <hyperlink ref="B32" location="'Mileage Log'!A1" display="Mileage" xr:uid="{00000000-0004-0000-0000-000002000000}"/>
  </hyperlinks>
  <printOptions horizontalCentered="1"/>
  <pageMargins left="0.45" right="0.45" top="0.5" bottom="0.5" header="0.3" footer="0.3"/>
  <pageSetup scale="91" orientation="portrait" horizontalDpi="90" verticalDpi="90"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fees!$A$1:$A$5</xm:f>
          </x14:formula1>
          <xm:sqref>B26 B28</xm:sqref>
        </x14:dataValidation>
        <x14:dataValidation type="list" allowBlank="1" showInputMessage="1" showErrorMessage="1" xr:uid="{00000000-0002-0000-0000-000000000000}">
          <x14:formula1>
            <xm:f>'drop down'!$A$1:$A$5</xm:f>
          </x14:formula1>
          <xm:sqref>E23 B23:D23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showGridLines="0" workbookViewId="0">
      <pane ySplit="8" topLeftCell="A9" activePane="bottomLeft" state="frozen"/>
      <selection pane="bottomLeft" activeCell="E9" sqref="E9"/>
    </sheetView>
  </sheetViews>
  <sheetFormatPr defaultColWidth="8.7109375" defaultRowHeight="15" x14ac:dyDescent="0.25"/>
  <cols>
    <col min="1" max="1" width="32.42578125" style="88" customWidth="1"/>
    <col min="2" max="2" width="34" style="1" customWidth="1"/>
    <col min="3" max="3" width="13.42578125" style="1" customWidth="1"/>
    <col min="4" max="4" width="13.85546875" style="94" customWidth="1"/>
    <col min="5" max="5" width="16.140625" style="40" customWidth="1"/>
    <col min="6" max="6" width="50.28515625" style="1" customWidth="1"/>
    <col min="7" max="16384" width="8.7109375" style="1"/>
  </cols>
  <sheetData>
    <row r="1" spans="1:6" ht="21" x14ac:dyDescent="0.25">
      <c r="A1" s="146" t="s">
        <v>53</v>
      </c>
      <c r="B1" s="146"/>
      <c r="C1" s="146"/>
      <c r="D1" s="146"/>
      <c r="E1" s="146"/>
      <c r="F1" s="146"/>
    </row>
    <row r="2" spans="1:6" ht="11.25" customHeight="1" x14ac:dyDescent="0.25">
      <c r="A2" s="69"/>
      <c r="B2" s="69"/>
      <c r="C2" s="69"/>
      <c r="D2" s="69"/>
      <c r="E2" s="69"/>
      <c r="F2" s="69"/>
    </row>
    <row r="3" spans="1:6" ht="15" customHeight="1" x14ac:dyDescent="0.25">
      <c r="A3" s="71" t="s">
        <v>0</v>
      </c>
      <c r="B3" s="72" t="str">
        <f>'Billing Form'!D13</f>
        <v>Institute for Family Development</v>
      </c>
      <c r="C3" s="71" t="s">
        <v>50</v>
      </c>
      <c r="D3" s="72">
        <f>'Billing Form'!D10</f>
        <v>0</v>
      </c>
      <c r="E3" s="71" t="s">
        <v>51</v>
      </c>
      <c r="F3" s="72">
        <f>'Billing Form'!H10</f>
        <v>0</v>
      </c>
    </row>
    <row r="4" spans="1:6" ht="6.75" customHeight="1" x14ac:dyDescent="0.25">
      <c r="A4" s="73"/>
      <c r="B4" s="147"/>
      <c r="C4" s="147"/>
      <c r="D4" s="147"/>
      <c r="E4" s="74"/>
      <c r="F4" s="41"/>
    </row>
    <row r="5" spans="1:6" ht="15" customHeight="1" x14ac:dyDescent="0.25">
      <c r="A5" s="71" t="s">
        <v>24</v>
      </c>
      <c r="B5" s="148" t="str">
        <f>'Billing Form'!D19</f>
        <v xml:space="preserve"> </v>
      </c>
      <c r="C5" s="71" t="s">
        <v>26</v>
      </c>
      <c r="D5" s="72" t="str">
        <f>'Billing Form'!H21</f>
        <v xml:space="preserve"> </v>
      </c>
      <c r="E5" s="1"/>
    </row>
    <row r="6" spans="1:6" ht="7.5" customHeight="1" x14ac:dyDescent="0.25">
      <c r="A6" s="4"/>
      <c r="B6" s="148"/>
      <c r="C6" s="91"/>
      <c r="D6" s="92"/>
      <c r="E6" s="74"/>
      <c r="F6" s="41"/>
    </row>
    <row r="7" spans="1:6" ht="20.25" customHeight="1" x14ac:dyDescent="0.25">
      <c r="A7" s="4"/>
      <c r="B7" s="149"/>
      <c r="C7" s="91"/>
      <c r="D7" s="93" t="s">
        <v>56</v>
      </c>
      <c r="E7" s="96">
        <f>SUM(E9:E39)</f>
        <v>0</v>
      </c>
      <c r="F7" s="41"/>
    </row>
    <row r="8" spans="1:6" s="83" customFormat="1" ht="42.75" customHeight="1" x14ac:dyDescent="0.25">
      <c r="A8" s="80" t="s">
        <v>57</v>
      </c>
      <c r="B8" s="140" t="s">
        <v>54</v>
      </c>
      <c r="C8" s="141"/>
      <c r="D8" s="142"/>
      <c r="E8" s="81" t="s">
        <v>55</v>
      </c>
      <c r="F8" s="82" t="s">
        <v>49</v>
      </c>
    </row>
    <row r="9" spans="1:6" s="86" customFormat="1" ht="30.6" customHeight="1" x14ac:dyDescent="0.25">
      <c r="A9" s="84"/>
      <c r="B9" s="143"/>
      <c r="C9" s="144"/>
      <c r="D9" s="145"/>
      <c r="E9" s="95"/>
      <c r="F9" s="85"/>
    </row>
    <row r="10" spans="1:6" s="86" customFormat="1" ht="30.6" customHeight="1" x14ac:dyDescent="0.25">
      <c r="A10" s="84"/>
      <c r="B10" s="143"/>
      <c r="C10" s="144"/>
      <c r="D10" s="145"/>
      <c r="E10" s="95"/>
      <c r="F10" s="87"/>
    </row>
    <row r="11" spans="1:6" s="86" customFormat="1" ht="30.6" customHeight="1" x14ac:dyDescent="0.25">
      <c r="A11" s="84"/>
      <c r="B11" s="143"/>
      <c r="C11" s="144"/>
      <c r="D11" s="145"/>
      <c r="E11" s="95"/>
      <c r="F11" s="87"/>
    </row>
    <row r="12" spans="1:6" s="86" customFormat="1" ht="30.6" customHeight="1" x14ac:dyDescent="0.25">
      <c r="A12" s="84"/>
      <c r="B12" s="143"/>
      <c r="C12" s="144"/>
      <c r="D12" s="145"/>
      <c r="E12" s="95"/>
      <c r="F12" s="87"/>
    </row>
    <row r="13" spans="1:6" s="86" customFormat="1" ht="30.6" customHeight="1" x14ac:dyDescent="0.25">
      <c r="A13" s="84"/>
      <c r="B13" s="143"/>
      <c r="C13" s="144"/>
      <c r="D13" s="145"/>
      <c r="E13" s="95"/>
      <c r="F13" s="87"/>
    </row>
    <row r="14" spans="1:6" s="86" customFormat="1" ht="30.6" customHeight="1" x14ac:dyDescent="0.25">
      <c r="A14" s="84"/>
      <c r="B14" s="143"/>
      <c r="C14" s="144"/>
      <c r="D14" s="145"/>
      <c r="E14" s="95"/>
      <c r="F14" s="87"/>
    </row>
    <row r="15" spans="1:6" s="86" customFormat="1" ht="30.6" customHeight="1" x14ac:dyDescent="0.25">
      <c r="A15" s="84"/>
      <c r="B15" s="143"/>
      <c r="C15" s="144"/>
      <c r="D15" s="145"/>
      <c r="E15" s="95"/>
      <c r="F15" s="87"/>
    </row>
    <row r="16" spans="1:6" s="86" customFormat="1" ht="30.6" customHeight="1" x14ac:dyDescent="0.25">
      <c r="A16" s="84"/>
      <c r="B16" s="143"/>
      <c r="C16" s="144"/>
      <c r="D16" s="145"/>
      <c r="E16" s="95"/>
      <c r="F16" s="87"/>
    </row>
    <row r="17" spans="1:6" s="86" customFormat="1" ht="30.6" customHeight="1" x14ac:dyDescent="0.25">
      <c r="A17" s="84"/>
      <c r="B17" s="143"/>
      <c r="C17" s="144"/>
      <c r="D17" s="145"/>
      <c r="E17" s="95"/>
      <c r="F17" s="87"/>
    </row>
    <row r="18" spans="1:6" s="86" customFormat="1" ht="30.6" customHeight="1" x14ac:dyDescent="0.25">
      <c r="A18" s="84"/>
      <c r="B18" s="143"/>
      <c r="C18" s="144"/>
      <c r="D18" s="145"/>
      <c r="E18" s="95"/>
      <c r="F18" s="87"/>
    </row>
    <row r="19" spans="1:6" s="86" customFormat="1" ht="30.6" customHeight="1" x14ac:dyDescent="0.25">
      <c r="A19" s="84"/>
      <c r="B19" s="143"/>
      <c r="C19" s="144"/>
      <c r="D19" s="145"/>
      <c r="E19" s="95"/>
      <c r="F19" s="87"/>
    </row>
    <row r="20" spans="1:6" s="86" customFormat="1" ht="30.6" customHeight="1" x14ac:dyDescent="0.25">
      <c r="A20" s="84"/>
      <c r="B20" s="143"/>
      <c r="C20" s="144"/>
      <c r="D20" s="145"/>
      <c r="E20" s="95"/>
      <c r="F20" s="87"/>
    </row>
    <row r="21" spans="1:6" s="86" customFormat="1" ht="30.6" customHeight="1" x14ac:dyDescent="0.25">
      <c r="A21" s="84"/>
      <c r="B21" s="143"/>
      <c r="C21" s="144"/>
      <c r="D21" s="145"/>
      <c r="E21" s="95"/>
      <c r="F21" s="87"/>
    </row>
    <row r="22" spans="1:6" s="86" customFormat="1" ht="30.6" customHeight="1" x14ac:dyDescent="0.25">
      <c r="A22" s="84"/>
      <c r="B22" s="143"/>
      <c r="C22" s="144"/>
      <c r="D22" s="145"/>
      <c r="E22" s="95"/>
      <c r="F22" s="87"/>
    </row>
    <row r="23" spans="1:6" s="86" customFormat="1" ht="30.6" customHeight="1" x14ac:dyDescent="0.25">
      <c r="A23" s="84"/>
      <c r="B23" s="143"/>
      <c r="C23" s="144"/>
      <c r="D23" s="145"/>
      <c r="E23" s="95"/>
      <c r="F23" s="87"/>
    </row>
    <row r="24" spans="1:6" s="86" customFormat="1" ht="30.6" customHeight="1" x14ac:dyDescent="0.25">
      <c r="A24" s="84"/>
      <c r="B24" s="143"/>
      <c r="C24" s="144"/>
      <c r="D24" s="145"/>
      <c r="E24" s="95"/>
      <c r="F24" s="87"/>
    </row>
    <row r="25" spans="1:6" s="86" customFormat="1" ht="30.6" customHeight="1" x14ac:dyDescent="0.25">
      <c r="A25" s="84"/>
      <c r="B25" s="143"/>
      <c r="C25" s="144"/>
      <c r="D25" s="145"/>
      <c r="E25" s="95"/>
      <c r="F25" s="87"/>
    </row>
    <row r="26" spans="1:6" s="86" customFormat="1" ht="30.6" customHeight="1" x14ac:dyDescent="0.25">
      <c r="A26" s="84"/>
      <c r="B26" s="143"/>
      <c r="C26" s="144"/>
      <c r="D26" s="145"/>
      <c r="E26" s="95"/>
      <c r="F26" s="87"/>
    </row>
    <row r="27" spans="1:6" s="86" customFormat="1" ht="30.6" customHeight="1" x14ac:dyDescent="0.25">
      <c r="A27" s="84"/>
      <c r="B27" s="143"/>
      <c r="C27" s="144"/>
      <c r="D27" s="145"/>
      <c r="E27" s="95"/>
      <c r="F27" s="87"/>
    </row>
    <row r="28" spans="1:6" s="86" customFormat="1" ht="30.6" customHeight="1" x14ac:dyDescent="0.25">
      <c r="A28" s="84"/>
      <c r="B28" s="143"/>
      <c r="C28" s="144"/>
      <c r="D28" s="145"/>
      <c r="E28" s="95"/>
      <c r="F28" s="87"/>
    </row>
    <row r="29" spans="1:6" s="86" customFormat="1" ht="30.6" customHeight="1" x14ac:dyDescent="0.25">
      <c r="A29" s="84"/>
      <c r="B29" s="143"/>
      <c r="C29" s="144"/>
      <c r="D29" s="145"/>
      <c r="E29" s="95"/>
      <c r="F29" s="87"/>
    </row>
    <row r="30" spans="1:6" s="86" customFormat="1" ht="30.6" customHeight="1" x14ac:dyDescent="0.25">
      <c r="A30" s="84"/>
      <c r="B30" s="143"/>
      <c r="C30" s="144"/>
      <c r="D30" s="145"/>
      <c r="E30" s="95"/>
      <c r="F30" s="87"/>
    </row>
    <row r="31" spans="1:6" s="86" customFormat="1" ht="30.6" customHeight="1" x14ac:dyDescent="0.25">
      <c r="A31" s="84"/>
      <c r="B31" s="143"/>
      <c r="C31" s="144"/>
      <c r="D31" s="145"/>
      <c r="E31" s="95"/>
      <c r="F31" s="87"/>
    </row>
    <row r="32" spans="1:6" s="86" customFormat="1" ht="30.6" customHeight="1" x14ac:dyDescent="0.25">
      <c r="A32" s="84"/>
      <c r="B32" s="143"/>
      <c r="C32" s="144"/>
      <c r="D32" s="145"/>
      <c r="E32" s="95"/>
      <c r="F32" s="87"/>
    </row>
    <row r="33" spans="1:6" s="86" customFormat="1" ht="30.6" customHeight="1" x14ac:dyDescent="0.25">
      <c r="A33" s="84"/>
      <c r="B33" s="143"/>
      <c r="C33" s="144"/>
      <c r="D33" s="145"/>
      <c r="E33" s="95"/>
      <c r="F33" s="87"/>
    </row>
    <row r="34" spans="1:6" s="86" customFormat="1" ht="30.6" customHeight="1" x14ac:dyDescent="0.25">
      <c r="A34" s="84"/>
      <c r="B34" s="143"/>
      <c r="C34" s="144"/>
      <c r="D34" s="145"/>
      <c r="E34" s="95"/>
      <c r="F34" s="87"/>
    </row>
    <row r="35" spans="1:6" s="86" customFormat="1" ht="30.6" customHeight="1" x14ac:dyDescent="0.25">
      <c r="A35" s="84"/>
      <c r="B35" s="143"/>
      <c r="C35" s="144"/>
      <c r="D35" s="145"/>
      <c r="E35" s="95"/>
      <c r="F35" s="87"/>
    </row>
    <row r="36" spans="1:6" s="86" customFormat="1" ht="30.6" customHeight="1" x14ac:dyDescent="0.25">
      <c r="A36" s="84"/>
      <c r="B36" s="143"/>
      <c r="C36" s="144"/>
      <c r="D36" s="145"/>
      <c r="E36" s="95"/>
      <c r="F36" s="87"/>
    </row>
    <row r="37" spans="1:6" s="86" customFormat="1" ht="30.6" customHeight="1" x14ac:dyDescent="0.25">
      <c r="A37" s="84"/>
      <c r="B37" s="143"/>
      <c r="C37" s="144"/>
      <c r="D37" s="145"/>
      <c r="E37" s="95"/>
      <c r="F37" s="87"/>
    </row>
    <row r="38" spans="1:6" s="86" customFormat="1" ht="30.6" customHeight="1" x14ac:dyDescent="0.25">
      <c r="A38" s="84"/>
      <c r="B38" s="143"/>
      <c r="C38" s="144"/>
      <c r="D38" s="145"/>
      <c r="E38" s="95"/>
      <c r="F38" s="87"/>
    </row>
    <row r="39" spans="1:6" s="86" customFormat="1" ht="30.6" customHeight="1" x14ac:dyDescent="0.25">
      <c r="A39" s="84"/>
      <c r="B39" s="143"/>
      <c r="C39" s="144"/>
      <c r="D39" s="145"/>
      <c r="E39" s="95"/>
      <c r="F39" s="87"/>
    </row>
  </sheetData>
  <sheetProtection algorithmName="SHA-512" hashValue="PgZjMKoF7MBmL27XWTSpy8GnOI88srV1lWzt5TXLwa5TyE/Kk1I7YgolEBANwgfTj7syvSxPy3Cvi/w8YO5ogA==" saltValue="ybEcXvVuAHDWEIUG/olbPA==" spinCount="100000" sheet="1" objects="1" scenarios="1"/>
  <mergeCells count="35">
    <mergeCell ref="B36:D36"/>
    <mergeCell ref="B37:D37"/>
    <mergeCell ref="B38:D38"/>
    <mergeCell ref="B39:D39"/>
    <mergeCell ref="B33:D33"/>
    <mergeCell ref="B34:D34"/>
    <mergeCell ref="B27:D27"/>
    <mergeCell ref="B28:D28"/>
    <mergeCell ref="B35:D35"/>
    <mergeCell ref="B21:D21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8:D8"/>
    <mergeCell ref="B10:D10"/>
    <mergeCell ref="B9:D9"/>
    <mergeCell ref="A1:F1"/>
    <mergeCell ref="B4:D4"/>
    <mergeCell ref="B5:B7"/>
  </mergeCells>
  <conditionalFormatting sqref="A3">
    <cfRule type="duplicateValues" dxfId="19" priority="4"/>
  </conditionalFormatting>
  <conditionalFormatting sqref="A4 A1:A2 A6:A1048576">
    <cfRule type="duplicateValues" dxfId="18" priority="7"/>
  </conditionalFormatting>
  <conditionalFormatting sqref="A5">
    <cfRule type="duplicateValues" dxfId="17" priority="6"/>
  </conditionalFormatting>
  <conditionalFormatting sqref="C3">
    <cfRule type="duplicateValues" dxfId="16" priority="3"/>
  </conditionalFormatting>
  <conditionalFormatting sqref="C5">
    <cfRule type="duplicateValues" dxfId="15" priority="5"/>
  </conditionalFormatting>
  <conditionalFormatting sqref="E3">
    <cfRule type="duplicateValues" dxfId="14" priority="2"/>
  </conditionalFormatting>
  <printOptions horizontalCentered="1"/>
  <pageMargins left="0.3" right="0.3" top="0.5" bottom="0.25" header="0.3" footer="0.3"/>
  <pageSetup scale="86" fitToHeight="2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0"/>
  <sheetViews>
    <sheetView showGridLines="0" workbookViewId="0">
      <pane ySplit="8" topLeftCell="A9" activePane="bottomLeft" state="frozen"/>
      <selection pane="bottomLeft" activeCell="A20" sqref="A20"/>
    </sheetView>
  </sheetViews>
  <sheetFormatPr defaultColWidth="8.7109375" defaultRowHeight="15" x14ac:dyDescent="0.25"/>
  <cols>
    <col min="1" max="1" width="29.7109375" style="88" customWidth="1"/>
    <col min="2" max="2" width="30.140625" style="1" customWidth="1"/>
    <col min="3" max="3" width="13.42578125" style="89" customWidth="1"/>
    <col min="4" max="4" width="12.85546875" style="90" customWidth="1"/>
    <col min="5" max="5" width="14.42578125" style="40" customWidth="1"/>
    <col min="6" max="7" width="25.42578125" style="1" customWidth="1"/>
    <col min="8" max="16384" width="8.7109375" style="1"/>
  </cols>
  <sheetData>
    <row r="1" spans="1:7" ht="21" x14ac:dyDescent="0.25">
      <c r="A1" s="146" t="s">
        <v>43</v>
      </c>
      <c r="B1" s="146"/>
      <c r="C1" s="146"/>
      <c r="D1" s="146"/>
      <c r="E1" s="146"/>
      <c r="F1" s="146"/>
      <c r="G1" s="146"/>
    </row>
    <row r="2" spans="1:7" ht="11.25" customHeight="1" x14ac:dyDescent="0.25">
      <c r="A2" s="69"/>
      <c r="B2" s="69"/>
      <c r="C2" s="70"/>
      <c r="D2" s="70"/>
      <c r="E2" s="69"/>
      <c r="F2" s="69"/>
      <c r="G2" s="69"/>
    </row>
    <row r="3" spans="1:7" ht="15" customHeight="1" x14ac:dyDescent="0.25">
      <c r="A3" s="71" t="s">
        <v>0</v>
      </c>
      <c r="B3" s="72" t="str">
        <f>'Billing Form'!D13</f>
        <v>Institute for Family Development</v>
      </c>
      <c r="C3" s="71" t="s">
        <v>50</v>
      </c>
      <c r="D3" s="72">
        <f>'Billing Form'!D10</f>
        <v>0</v>
      </c>
      <c r="E3" s="71" t="s">
        <v>51</v>
      </c>
      <c r="F3" s="72">
        <f>'Billing Form'!H10</f>
        <v>0</v>
      </c>
    </row>
    <row r="4" spans="1:7" ht="6.75" customHeight="1" x14ac:dyDescent="0.25">
      <c r="A4" s="73"/>
      <c r="B4" s="147"/>
      <c r="C4" s="147"/>
      <c r="D4" s="147"/>
      <c r="E4" s="74"/>
      <c r="F4" s="41"/>
    </row>
    <row r="5" spans="1:7" ht="15" customHeight="1" x14ac:dyDescent="0.25">
      <c r="A5" s="71" t="s">
        <v>24</v>
      </c>
      <c r="B5" s="148" t="str">
        <f>'Billing Form'!D19</f>
        <v xml:space="preserve"> </v>
      </c>
      <c r="C5" s="71" t="s">
        <v>26</v>
      </c>
      <c r="D5" s="72" t="str">
        <f>'Billing Form'!H21</f>
        <v xml:space="preserve"> </v>
      </c>
      <c r="E5" s="1"/>
    </row>
    <row r="6" spans="1:7" ht="7.5" customHeight="1" x14ac:dyDescent="0.25">
      <c r="A6" s="4"/>
      <c r="B6" s="148"/>
      <c r="C6" s="75"/>
      <c r="D6" s="76"/>
      <c r="E6" s="74"/>
      <c r="F6" s="41"/>
      <c r="G6" s="41"/>
    </row>
    <row r="7" spans="1:7" ht="20.25" customHeight="1" x14ac:dyDescent="0.25">
      <c r="A7" s="4"/>
      <c r="B7" s="149"/>
      <c r="C7" s="77"/>
      <c r="D7" s="78" t="s">
        <v>44</v>
      </c>
      <c r="E7" s="79">
        <f>SUM(E9:E70)</f>
        <v>0</v>
      </c>
      <c r="F7" s="41"/>
      <c r="G7" s="41"/>
    </row>
    <row r="8" spans="1:7" s="83" customFormat="1" ht="42.75" customHeight="1" x14ac:dyDescent="0.25">
      <c r="A8" s="80" t="s">
        <v>45</v>
      </c>
      <c r="B8" s="140" t="s">
        <v>46</v>
      </c>
      <c r="C8" s="141"/>
      <c r="D8" s="142"/>
      <c r="E8" s="81" t="s">
        <v>59</v>
      </c>
      <c r="F8" s="82" t="s">
        <v>47</v>
      </c>
      <c r="G8" s="82" t="s">
        <v>48</v>
      </c>
    </row>
    <row r="9" spans="1:7" s="86" customFormat="1" ht="30.6" customHeight="1" x14ac:dyDescent="0.25">
      <c r="A9" s="84"/>
      <c r="B9" s="143"/>
      <c r="C9" s="144"/>
      <c r="D9" s="145"/>
      <c r="E9" s="102"/>
      <c r="F9" s="85"/>
      <c r="G9" s="85"/>
    </row>
    <row r="10" spans="1:7" s="86" customFormat="1" ht="30.6" customHeight="1" x14ac:dyDescent="0.25">
      <c r="A10" s="84"/>
      <c r="B10" s="143"/>
      <c r="C10" s="144"/>
      <c r="D10" s="145"/>
      <c r="E10" s="102"/>
      <c r="F10" s="87"/>
      <c r="G10" s="87"/>
    </row>
    <row r="11" spans="1:7" s="86" customFormat="1" ht="30.6" customHeight="1" x14ac:dyDescent="0.25">
      <c r="A11" s="84"/>
      <c r="B11" s="143"/>
      <c r="C11" s="144"/>
      <c r="D11" s="145"/>
      <c r="E11" s="102"/>
      <c r="F11" s="87"/>
      <c r="G11" s="87"/>
    </row>
    <row r="12" spans="1:7" s="86" customFormat="1" ht="30.6" customHeight="1" x14ac:dyDescent="0.25">
      <c r="A12" s="84"/>
      <c r="B12" s="143"/>
      <c r="C12" s="144"/>
      <c r="D12" s="145"/>
      <c r="E12" s="102"/>
      <c r="F12" s="87"/>
      <c r="G12" s="87"/>
    </row>
    <row r="13" spans="1:7" s="86" customFormat="1" ht="30.6" customHeight="1" x14ac:dyDescent="0.25">
      <c r="A13" s="84"/>
      <c r="B13" s="143"/>
      <c r="C13" s="144"/>
      <c r="D13" s="145"/>
      <c r="E13" s="102"/>
      <c r="F13" s="87"/>
      <c r="G13" s="87"/>
    </row>
    <row r="14" spans="1:7" s="86" customFormat="1" ht="30.6" customHeight="1" x14ac:dyDescent="0.25">
      <c r="A14" s="84"/>
      <c r="B14" s="143"/>
      <c r="C14" s="144"/>
      <c r="D14" s="145"/>
      <c r="E14" s="102"/>
      <c r="F14" s="87"/>
      <c r="G14" s="87"/>
    </row>
    <row r="15" spans="1:7" s="86" customFormat="1" ht="30.6" customHeight="1" x14ac:dyDescent="0.25">
      <c r="A15" s="84"/>
      <c r="B15" s="143"/>
      <c r="C15" s="144"/>
      <c r="D15" s="145"/>
      <c r="E15" s="102"/>
      <c r="F15" s="87"/>
      <c r="G15" s="87"/>
    </row>
    <row r="16" spans="1:7" s="86" customFormat="1" ht="30.6" customHeight="1" x14ac:dyDescent="0.25">
      <c r="A16" s="84"/>
      <c r="B16" s="143"/>
      <c r="C16" s="144"/>
      <c r="D16" s="145"/>
      <c r="E16" s="102"/>
      <c r="F16" s="87"/>
      <c r="G16" s="87"/>
    </row>
    <row r="17" spans="1:7" s="86" customFormat="1" ht="30.6" customHeight="1" x14ac:dyDescent="0.25">
      <c r="A17" s="84"/>
      <c r="B17" s="143"/>
      <c r="C17" s="144"/>
      <c r="D17" s="145"/>
      <c r="E17" s="102"/>
      <c r="F17" s="87"/>
      <c r="G17" s="87"/>
    </row>
    <row r="18" spans="1:7" s="86" customFormat="1" ht="30.6" customHeight="1" x14ac:dyDescent="0.25">
      <c r="A18" s="84"/>
      <c r="B18" s="143"/>
      <c r="C18" s="144"/>
      <c r="D18" s="145"/>
      <c r="E18" s="102"/>
      <c r="F18" s="87"/>
      <c r="G18" s="87"/>
    </row>
    <row r="19" spans="1:7" s="86" customFormat="1" ht="30.6" customHeight="1" x14ac:dyDescent="0.25">
      <c r="A19" s="84"/>
      <c r="B19" s="143"/>
      <c r="C19" s="144"/>
      <c r="D19" s="145"/>
      <c r="E19" s="102"/>
      <c r="F19" s="87"/>
      <c r="G19" s="87"/>
    </row>
    <row r="20" spans="1:7" s="86" customFormat="1" ht="30.6" customHeight="1" x14ac:dyDescent="0.25">
      <c r="A20" s="84"/>
      <c r="B20" s="143"/>
      <c r="C20" s="144"/>
      <c r="D20" s="145"/>
      <c r="E20" s="102"/>
      <c r="F20" s="87"/>
      <c r="G20" s="87"/>
    </row>
    <row r="21" spans="1:7" s="86" customFormat="1" ht="30.6" customHeight="1" x14ac:dyDescent="0.25">
      <c r="A21" s="84"/>
      <c r="B21" s="143"/>
      <c r="C21" s="144"/>
      <c r="D21" s="145"/>
      <c r="E21" s="102"/>
      <c r="F21" s="87"/>
      <c r="G21" s="87"/>
    </row>
    <row r="22" spans="1:7" s="86" customFormat="1" ht="30.6" customHeight="1" x14ac:dyDescent="0.25">
      <c r="A22" s="84"/>
      <c r="B22" s="143"/>
      <c r="C22" s="144"/>
      <c r="D22" s="145"/>
      <c r="E22" s="102"/>
      <c r="F22" s="87"/>
      <c r="G22" s="87"/>
    </row>
    <row r="23" spans="1:7" s="86" customFormat="1" ht="30.6" customHeight="1" x14ac:dyDescent="0.25">
      <c r="A23" s="84"/>
      <c r="B23" s="143"/>
      <c r="C23" s="144"/>
      <c r="D23" s="145"/>
      <c r="E23" s="102"/>
      <c r="F23" s="87"/>
      <c r="G23" s="87"/>
    </row>
    <row r="24" spans="1:7" s="86" customFormat="1" ht="30.6" customHeight="1" x14ac:dyDescent="0.25">
      <c r="A24" s="84"/>
      <c r="B24" s="143"/>
      <c r="C24" s="144"/>
      <c r="D24" s="145"/>
      <c r="E24" s="102"/>
      <c r="F24" s="87"/>
      <c r="G24" s="87"/>
    </row>
    <row r="25" spans="1:7" s="86" customFormat="1" ht="30.6" customHeight="1" x14ac:dyDescent="0.25">
      <c r="A25" s="84"/>
      <c r="B25" s="143"/>
      <c r="C25" s="144"/>
      <c r="D25" s="145"/>
      <c r="E25" s="102"/>
      <c r="F25" s="87"/>
      <c r="G25" s="87"/>
    </row>
    <row r="26" spans="1:7" s="86" customFormat="1" ht="30.6" customHeight="1" x14ac:dyDescent="0.25">
      <c r="A26" s="84"/>
      <c r="B26" s="143"/>
      <c r="C26" s="144"/>
      <c r="D26" s="145"/>
      <c r="E26" s="102"/>
      <c r="F26" s="87"/>
      <c r="G26" s="87"/>
    </row>
    <row r="27" spans="1:7" s="86" customFormat="1" ht="30.6" customHeight="1" x14ac:dyDescent="0.25">
      <c r="A27" s="84"/>
      <c r="B27" s="143"/>
      <c r="C27" s="144"/>
      <c r="D27" s="145"/>
      <c r="E27" s="102"/>
      <c r="F27" s="87"/>
      <c r="G27" s="87"/>
    </row>
    <row r="28" spans="1:7" s="86" customFormat="1" ht="30.6" customHeight="1" x14ac:dyDescent="0.25">
      <c r="A28" s="84"/>
      <c r="B28" s="143"/>
      <c r="C28" s="144"/>
      <c r="D28" s="145"/>
      <c r="E28" s="102"/>
      <c r="F28" s="87"/>
      <c r="G28" s="87"/>
    </row>
    <row r="29" spans="1:7" s="86" customFormat="1" ht="30.6" customHeight="1" x14ac:dyDescent="0.25">
      <c r="A29" s="84"/>
      <c r="B29" s="143"/>
      <c r="C29" s="144"/>
      <c r="D29" s="145"/>
      <c r="E29" s="102"/>
      <c r="F29" s="87"/>
      <c r="G29" s="87"/>
    </row>
    <row r="30" spans="1:7" s="86" customFormat="1" ht="30.6" customHeight="1" x14ac:dyDescent="0.25">
      <c r="A30" s="84"/>
      <c r="B30" s="143"/>
      <c r="C30" s="144"/>
      <c r="D30" s="145"/>
      <c r="E30" s="102"/>
      <c r="F30" s="87"/>
      <c r="G30" s="87"/>
    </row>
    <row r="31" spans="1:7" s="86" customFormat="1" ht="30.6" customHeight="1" x14ac:dyDescent="0.25">
      <c r="A31" s="84"/>
      <c r="B31" s="143"/>
      <c r="C31" s="144"/>
      <c r="D31" s="145"/>
      <c r="E31" s="102"/>
      <c r="F31" s="87"/>
      <c r="G31" s="87"/>
    </row>
    <row r="32" spans="1:7" s="86" customFormat="1" ht="30.6" customHeight="1" x14ac:dyDescent="0.25">
      <c r="A32" s="84"/>
      <c r="B32" s="143"/>
      <c r="C32" s="144"/>
      <c r="D32" s="145"/>
      <c r="E32" s="102"/>
      <c r="F32" s="87"/>
      <c r="G32" s="87"/>
    </row>
    <row r="33" spans="1:7" s="86" customFormat="1" ht="30.6" customHeight="1" x14ac:dyDescent="0.25">
      <c r="A33" s="84"/>
      <c r="B33" s="143"/>
      <c r="C33" s="144"/>
      <c r="D33" s="145"/>
      <c r="E33" s="102"/>
      <c r="F33" s="87"/>
      <c r="G33" s="87"/>
    </row>
    <row r="34" spans="1:7" s="86" customFormat="1" ht="30.6" customHeight="1" x14ac:dyDescent="0.25">
      <c r="A34" s="84"/>
      <c r="B34" s="143"/>
      <c r="C34" s="144"/>
      <c r="D34" s="145"/>
      <c r="E34" s="102"/>
      <c r="F34" s="87"/>
      <c r="G34" s="87"/>
    </row>
    <row r="35" spans="1:7" s="86" customFormat="1" ht="30.6" customHeight="1" x14ac:dyDescent="0.25">
      <c r="A35" s="84"/>
      <c r="B35" s="143"/>
      <c r="C35" s="144"/>
      <c r="D35" s="145"/>
      <c r="E35" s="102"/>
      <c r="F35" s="87"/>
      <c r="G35" s="87"/>
    </row>
    <row r="36" spans="1:7" s="86" customFormat="1" ht="30.6" customHeight="1" x14ac:dyDescent="0.25">
      <c r="A36" s="84"/>
      <c r="B36" s="143"/>
      <c r="C36" s="144"/>
      <c r="D36" s="145"/>
      <c r="E36" s="102"/>
      <c r="F36" s="87"/>
      <c r="G36" s="87"/>
    </row>
    <row r="37" spans="1:7" s="86" customFormat="1" ht="30.6" customHeight="1" x14ac:dyDescent="0.25">
      <c r="A37" s="84"/>
      <c r="B37" s="143"/>
      <c r="C37" s="144"/>
      <c r="D37" s="145"/>
      <c r="E37" s="102"/>
      <c r="F37" s="87"/>
      <c r="G37" s="87"/>
    </row>
    <row r="38" spans="1:7" s="86" customFormat="1" ht="30.6" customHeight="1" x14ac:dyDescent="0.25">
      <c r="A38" s="84"/>
      <c r="B38" s="143"/>
      <c r="C38" s="144"/>
      <c r="D38" s="145"/>
      <c r="E38" s="102"/>
      <c r="F38" s="87"/>
      <c r="G38" s="87"/>
    </row>
    <row r="39" spans="1:7" s="86" customFormat="1" ht="30.6" customHeight="1" x14ac:dyDescent="0.25">
      <c r="A39" s="84"/>
      <c r="B39" s="143"/>
      <c r="C39" s="144"/>
      <c r="D39" s="145"/>
      <c r="E39" s="102"/>
      <c r="F39" s="87"/>
      <c r="G39" s="87"/>
    </row>
    <row r="40" spans="1:7" s="86" customFormat="1" ht="30.6" customHeight="1" x14ac:dyDescent="0.25">
      <c r="A40" s="84"/>
      <c r="B40" s="143"/>
      <c r="C40" s="144"/>
      <c r="D40" s="145"/>
      <c r="E40" s="102"/>
      <c r="F40" s="87"/>
      <c r="G40" s="87"/>
    </row>
    <row r="41" spans="1:7" s="86" customFormat="1" ht="30.6" customHeight="1" x14ac:dyDescent="0.25">
      <c r="A41" s="84"/>
      <c r="B41" s="143"/>
      <c r="C41" s="144"/>
      <c r="D41" s="145"/>
      <c r="E41" s="102"/>
      <c r="F41" s="87"/>
      <c r="G41" s="87"/>
    </row>
    <row r="42" spans="1:7" s="86" customFormat="1" ht="30.6" customHeight="1" x14ac:dyDescent="0.25">
      <c r="A42" s="84"/>
      <c r="B42" s="143"/>
      <c r="C42" s="144"/>
      <c r="D42" s="145"/>
      <c r="E42" s="102"/>
      <c r="F42" s="87"/>
      <c r="G42" s="87"/>
    </row>
    <row r="43" spans="1:7" s="86" customFormat="1" ht="30.6" customHeight="1" x14ac:dyDescent="0.25">
      <c r="A43" s="84"/>
      <c r="B43" s="143"/>
      <c r="C43" s="144"/>
      <c r="D43" s="145"/>
      <c r="E43" s="102"/>
      <c r="F43" s="87"/>
      <c r="G43" s="87"/>
    </row>
    <row r="44" spans="1:7" s="86" customFormat="1" ht="30.6" customHeight="1" x14ac:dyDescent="0.25">
      <c r="A44" s="84"/>
      <c r="B44" s="143"/>
      <c r="C44" s="144"/>
      <c r="D44" s="145"/>
      <c r="E44" s="102"/>
      <c r="F44" s="87"/>
      <c r="G44" s="87"/>
    </row>
    <row r="45" spans="1:7" s="86" customFormat="1" ht="30.6" customHeight="1" x14ac:dyDescent="0.25">
      <c r="A45" s="84"/>
      <c r="B45" s="143"/>
      <c r="C45" s="144"/>
      <c r="D45" s="145"/>
      <c r="E45" s="102"/>
      <c r="F45" s="87"/>
      <c r="G45" s="87"/>
    </row>
    <row r="46" spans="1:7" s="86" customFormat="1" ht="30.6" customHeight="1" x14ac:dyDescent="0.25">
      <c r="A46" s="84"/>
      <c r="B46" s="143"/>
      <c r="C46" s="144"/>
      <c r="D46" s="145"/>
      <c r="E46" s="102"/>
      <c r="F46" s="87"/>
      <c r="G46" s="87"/>
    </row>
    <row r="47" spans="1:7" s="86" customFormat="1" ht="30.6" customHeight="1" x14ac:dyDescent="0.25">
      <c r="A47" s="84"/>
      <c r="B47" s="143"/>
      <c r="C47" s="144"/>
      <c r="D47" s="145"/>
      <c r="E47" s="102"/>
      <c r="F47" s="87"/>
      <c r="G47" s="87"/>
    </row>
    <row r="48" spans="1:7" s="86" customFormat="1" ht="30.6" customHeight="1" x14ac:dyDescent="0.25">
      <c r="A48" s="84"/>
      <c r="B48" s="143"/>
      <c r="C48" s="144"/>
      <c r="D48" s="145"/>
      <c r="E48" s="102"/>
      <c r="F48" s="87"/>
      <c r="G48" s="87"/>
    </row>
    <row r="49" spans="1:7" s="86" customFormat="1" ht="30.6" customHeight="1" x14ac:dyDescent="0.25">
      <c r="A49" s="84"/>
      <c r="B49" s="143"/>
      <c r="C49" s="144"/>
      <c r="D49" s="145"/>
      <c r="E49" s="102"/>
      <c r="F49" s="87"/>
      <c r="G49" s="87"/>
    </row>
    <row r="50" spans="1:7" s="86" customFormat="1" ht="30.6" customHeight="1" x14ac:dyDescent="0.25">
      <c r="A50" s="84"/>
      <c r="B50" s="143"/>
      <c r="C50" s="144"/>
      <c r="D50" s="145"/>
      <c r="E50" s="102"/>
      <c r="F50" s="87"/>
      <c r="G50" s="87"/>
    </row>
    <row r="51" spans="1:7" s="86" customFormat="1" ht="30.6" customHeight="1" x14ac:dyDescent="0.25">
      <c r="A51" s="84"/>
      <c r="B51" s="143"/>
      <c r="C51" s="144"/>
      <c r="D51" s="145"/>
      <c r="E51" s="102"/>
      <c r="F51" s="87"/>
      <c r="G51" s="87"/>
    </row>
    <row r="52" spans="1:7" s="86" customFormat="1" ht="30.6" customHeight="1" x14ac:dyDescent="0.25">
      <c r="A52" s="84"/>
      <c r="B52" s="143"/>
      <c r="C52" s="144"/>
      <c r="D52" s="145"/>
      <c r="E52" s="102"/>
      <c r="F52" s="87"/>
      <c r="G52" s="87"/>
    </row>
    <row r="53" spans="1:7" s="86" customFormat="1" ht="30.6" customHeight="1" x14ac:dyDescent="0.25">
      <c r="A53" s="84"/>
      <c r="B53" s="143"/>
      <c r="C53" s="144"/>
      <c r="D53" s="145"/>
      <c r="E53" s="102"/>
      <c r="F53" s="87"/>
      <c r="G53" s="87"/>
    </row>
    <row r="54" spans="1:7" s="86" customFormat="1" ht="30.6" customHeight="1" x14ac:dyDescent="0.25">
      <c r="A54" s="84"/>
      <c r="B54" s="143"/>
      <c r="C54" s="144"/>
      <c r="D54" s="145"/>
      <c r="E54" s="102"/>
      <c r="F54" s="87"/>
      <c r="G54" s="87"/>
    </row>
    <row r="55" spans="1:7" s="86" customFormat="1" ht="30.6" customHeight="1" x14ac:dyDescent="0.25">
      <c r="A55" s="84"/>
      <c r="B55" s="143"/>
      <c r="C55" s="144"/>
      <c r="D55" s="145"/>
      <c r="E55" s="102"/>
      <c r="F55" s="87"/>
      <c r="G55" s="87"/>
    </row>
    <row r="56" spans="1:7" s="86" customFormat="1" ht="30.6" customHeight="1" x14ac:dyDescent="0.25">
      <c r="A56" s="84"/>
      <c r="B56" s="143"/>
      <c r="C56" s="144"/>
      <c r="D56" s="145"/>
      <c r="E56" s="102"/>
      <c r="F56" s="87"/>
      <c r="G56" s="87"/>
    </row>
    <row r="57" spans="1:7" s="86" customFormat="1" ht="30.6" customHeight="1" x14ac:dyDescent="0.25">
      <c r="A57" s="84"/>
      <c r="B57" s="143"/>
      <c r="C57" s="144"/>
      <c r="D57" s="145"/>
      <c r="E57" s="102"/>
      <c r="F57" s="87"/>
      <c r="G57" s="87"/>
    </row>
    <row r="58" spans="1:7" s="86" customFormat="1" ht="30.6" customHeight="1" x14ac:dyDescent="0.25">
      <c r="A58" s="84"/>
      <c r="B58" s="143"/>
      <c r="C58" s="144"/>
      <c r="D58" s="145"/>
      <c r="E58" s="102"/>
      <c r="F58" s="87"/>
      <c r="G58" s="87"/>
    </row>
    <row r="59" spans="1:7" s="86" customFormat="1" ht="30.6" customHeight="1" x14ac:dyDescent="0.25">
      <c r="A59" s="84"/>
      <c r="B59" s="143"/>
      <c r="C59" s="144"/>
      <c r="D59" s="145"/>
      <c r="E59" s="102"/>
      <c r="F59" s="87"/>
      <c r="G59" s="87"/>
    </row>
    <row r="60" spans="1:7" s="86" customFormat="1" ht="30.6" customHeight="1" x14ac:dyDescent="0.25">
      <c r="A60" s="84"/>
      <c r="B60" s="143"/>
      <c r="C60" s="144"/>
      <c r="D60" s="145"/>
      <c r="E60" s="102"/>
      <c r="F60" s="87"/>
      <c r="G60" s="87"/>
    </row>
    <row r="61" spans="1:7" s="86" customFormat="1" ht="30.6" customHeight="1" x14ac:dyDescent="0.25">
      <c r="A61" s="84"/>
      <c r="B61" s="143"/>
      <c r="C61" s="144"/>
      <c r="D61" s="145"/>
      <c r="E61" s="102"/>
      <c r="F61" s="87"/>
      <c r="G61" s="87"/>
    </row>
    <row r="62" spans="1:7" s="86" customFormat="1" ht="30.6" customHeight="1" x14ac:dyDescent="0.25">
      <c r="A62" s="84"/>
      <c r="B62" s="143"/>
      <c r="C62" s="144"/>
      <c r="D62" s="145"/>
      <c r="E62" s="102"/>
      <c r="F62" s="87"/>
      <c r="G62" s="87"/>
    </row>
    <row r="63" spans="1:7" s="86" customFormat="1" ht="30.6" customHeight="1" x14ac:dyDescent="0.25">
      <c r="A63" s="84"/>
      <c r="B63" s="143"/>
      <c r="C63" s="144"/>
      <c r="D63" s="145"/>
      <c r="E63" s="102"/>
      <c r="F63" s="87"/>
      <c r="G63" s="87"/>
    </row>
    <row r="64" spans="1:7" s="86" customFormat="1" ht="30.6" customHeight="1" x14ac:dyDescent="0.25">
      <c r="A64" s="84"/>
      <c r="B64" s="143"/>
      <c r="C64" s="144"/>
      <c r="D64" s="145"/>
      <c r="E64" s="102"/>
      <c r="F64" s="87"/>
      <c r="G64" s="87"/>
    </row>
    <row r="65" spans="1:7" s="86" customFormat="1" ht="30.6" customHeight="1" x14ac:dyDescent="0.25">
      <c r="A65" s="84"/>
      <c r="B65" s="143"/>
      <c r="C65" s="144"/>
      <c r="D65" s="145"/>
      <c r="E65" s="102"/>
      <c r="F65" s="87"/>
      <c r="G65" s="87"/>
    </row>
    <row r="66" spans="1:7" s="86" customFormat="1" ht="30.6" customHeight="1" x14ac:dyDescent="0.25">
      <c r="A66" s="84"/>
      <c r="B66" s="143"/>
      <c r="C66" s="144"/>
      <c r="D66" s="145"/>
      <c r="E66" s="102"/>
      <c r="F66" s="87"/>
      <c r="G66" s="87"/>
    </row>
    <row r="67" spans="1:7" s="86" customFormat="1" ht="30.6" customHeight="1" x14ac:dyDescent="0.25">
      <c r="A67" s="84"/>
      <c r="B67" s="143"/>
      <c r="C67" s="144"/>
      <c r="D67" s="145"/>
      <c r="E67" s="102"/>
      <c r="F67" s="87"/>
      <c r="G67" s="87"/>
    </row>
    <row r="68" spans="1:7" s="86" customFormat="1" ht="30.6" customHeight="1" x14ac:dyDescent="0.25">
      <c r="A68" s="84"/>
      <c r="B68" s="143"/>
      <c r="C68" s="144"/>
      <c r="D68" s="145"/>
      <c r="E68" s="102"/>
      <c r="F68" s="87"/>
      <c r="G68" s="87"/>
    </row>
    <row r="69" spans="1:7" s="86" customFormat="1" ht="30.6" customHeight="1" x14ac:dyDescent="0.25">
      <c r="A69" s="84"/>
      <c r="B69" s="143"/>
      <c r="C69" s="144"/>
      <c r="D69" s="145"/>
      <c r="E69" s="102"/>
      <c r="F69" s="87"/>
      <c r="G69" s="87"/>
    </row>
    <row r="70" spans="1:7" s="86" customFormat="1" ht="30.6" customHeight="1" x14ac:dyDescent="0.25">
      <c r="A70" s="84"/>
      <c r="B70" s="143"/>
      <c r="C70" s="144"/>
      <c r="D70" s="145"/>
      <c r="E70" s="102"/>
      <c r="F70" s="87"/>
      <c r="G70" s="87"/>
    </row>
  </sheetData>
  <sheetProtection algorithmName="SHA-512" hashValue="oTrytX0is2L4O99ZmUieezA5Ne4HMjc7mnU4lZLk4y7MoyoL70ytN/ZB6/+ZjP8WKCarrxiKnuXtyCyOaLBiNQ==" saltValue="Sg4weq5mq5KpshmpHO0dQw==" spinCount="100000" sheet="1" objects="1" scenarios="1"/>
  <mergeCells count="66">
    <mergeCell ref="B23:D23"/>
    <mergeCell ref="B24:D24"/>
    <mergeCell ref="A1:G1"/>
    <mergeCell ref="B4:D4"/>
    <mergeCell ref="B5:B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conditionalFormatting sqref="A3">
    <cfRule type="duplicateValues" dxfId="13" priority="3"/>
  </conditionalFormatting>
  <conditionalFormatting sqref="A4">
    <cfRule type="duplicateValues" dxfId="12" priority="6"/>
  </conditionalFormatting>
  <conditionalFormatting sqref="A5">
    <cfRule type="duplicateValues" dxfId="11" priority="5"/>
  </conditionalFormatting>
  <conditionalFormatting sqref="A9">
    <cfRule type="duplicateValues" dxfId="10" priority="7"/>
  </conditionalFormatting>
  <conditionalFormatting sqref="A11:A14">
    <cfRule type="duplicateValues" dxfId="9" priority="19"/>
  </conditionalFormatting>
  <conditionalFormatting sqref="A15 A10">
    <cfRule type="duplicateValues" dxfId="8" priority="8"/>
  </conditionalFormatting>
  <conditionalFormatting sqref="A16:A20">
    <cfRule type="duplicateValues" dxfId="7" priority="18"/>
  </conditionalFormatting>
  <conditionalFormatting sqref="A23">
    <cfRule type="duplicateValues" dxfId="6" priority="10"/>
  </conditionalFormatting>
  <conditionalFormatting sqref="A24:A28">
    <cfRule type="duplicateValues" dxfId="5" priority="9"/>
  </conditionalFormatting>
  <conditionalFormatting sqref="A30:A43">
    <cfRule type="duplicateValues" dxfId="4" priority="11"/>
  </conditionalFormatting>
  <conditionalFormatting sqref="A44:A1048576 A6:A8 A1:A2 A29 A21:A22">
    <cfRule type="duplicateValues" dxfId="3" priority="17"/>
  </conditionalFormatting>
  <conditionalFormatting sqref="C3">
    <cfRule type="duplicateValues" dxfId="2" priority="2"/>
  </conditionalFormatting>
  <conditionalFormatting sqref="C5">
    <cfRule type="duplicateValues" dxfId="1" priority="4"/>
  </conditionalFormatting>
  <conditionalFormatting sqref="E3">
    <cfRule type="duplicateValues" dxfId="0" priority="1"/>
  </conditionalFormatting>
  <printOptions horizontalCentered="1"/>
  <pageMargins left="0.3" right="0.3" top="0.5" bottom="0.25" header="0.3" footer="0.3"/>
  <pageSetup scale="75" fitToHeight="4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3" sqref="A3"/>
    </sheetView>
  </sheetViews>
  <sheetFormatPr defaultRowHeight="15" x14ac:dyDescent="0.25"/>
  <cols>
    <col min="1" max="1" width="32.57031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58</v>
      </c>
    </row>
    <row r="4" spans="1:1" x14ac:dyDescent="0.25">
      <c r="A4" t="s">
        <v>18</v>
      </c>
    </row>
    <row r="5" spans="1:1" x14ac:dyDescent="0.25">
      <c r="A5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>
      <selection activeCell="B8" sqref="B8"/>
    </sheetView>
  </sheetViews>
  <sheetFormatPr defaultRowHeight="15" x14ac:dyDescent="0.25"/>
  <cols>
    <col min="1" max="1" width="38.5703125" style="47" customWidth="1"/>
    <col min="2" max="2" width="10.5703125" style="46" bestFit="1" customWidth="1"/>
  </cols>
  <sheetData>
    <row r="1" spans="1:3" x14ac:dyDescent="0.25">
      <c r="A1" s="47" t="s">
        <v>27</v>
      </c>
    </row>
    <row r="2" spans="1:3" x14ac:dyDescent="0.25">
      <c r="A2" s="41" t="s">
        <v>10</v>
      </c>
      <c r="B2" s="46">
        <v>3545.67</v>
      </c>
      <c r="C2" t="s">
        <v>20</v>
      </c>
    </row>
    <row r="3" spans="1:3" x14ac:dyDescent="0.25">
      <c r="A3" s="41" t="s">
        <v>13</v>
      </c>
      <c r="B3" s="46">
        <v>1811.89</v>
      </c>
      <c r="C3" t="s">
        <v>20</v>
      </c>
    </row>
    <row r="4" spans="1:3" x14ac:dyDescent="0.25">
      <c r="A4" s="41" t="s">
        <v>12</v>
      </c>
      <c r="B4" s="46">
        <v>578.72</v>
      </c>
      <c r="C4" t="s">
        <v>20</v>
      </c>
    </row>
    <row r="5" spans="1:3" x14ac:dyDescent="0.25">
      <c r="A5" s="41" t="s">
        <v>11</v>
      </c>
      <c r="B5" s="46">
        <v>1183.47</v>
      </c>
      <c r="C5" t="s">
        <v>20</v>
      </c>
    </row>
    <row r="6" spans="1:3" x14ac:dyDescent="0.25">
      <c r="A6" s="47" t="s">
        <v>39</v>
      </c>
    </row>
    <row r="7" spans="1:3" x14ac:dyDescent="0.25">
      <c r="A7" s="47" t="s">
        <v>40</v>
      </c>
      <c r="B7" s="48">
        <v>0.67</v>
      </c>
      <c r="C7" t="s">
        <v>21</v>
      </c>
    </row>
    <row r="8" spans="1:3" x14ac:dyDescent="0.25">
      <c r="A8" s="47" t="s">
        <v>14</v>
      </c>
      <c r="B8" s="46">
        <v>26.52</v>
      </c>
      <c r="C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Billing Form</vt:lpstr>
      <vt:lpstr>Concrete Goods</vt:lpstr>
      <vt:lpstr>Mileage Log</vt:lpstr>
      <vt:lpstr>drop down</vt:lpstr>
      <vt:lpstr>fees</vt:lpstr>
      <vt:lpstr>'Billing Form'!Print_Area</vt:lpstr>
      <vt:lpstr>'Concrete Goods'!Print_Area</vt:lpstr>
      <vt:lpstr>'Mileage Log'!Print_Area</vt:lpstr>
      <vt:lpstr>'Concrete Goods'!Print_Titles</vt:lpstr>
      <vt:lpstr>'Mileage Log'!Print_Titles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Nownes, William C (DCYF)</cp:lastModifiedBy>
  <cp:lastPrinted>2022-05-19T00:08:44Z</cp:lastPrinted>
  <dcterms:created xsi:type="dcterms:W3CDTF">2022-02-16T17:17:49Z</dcterms:created>
  <dcterms:modified xsi:type="dcterms:W3CDTF">2023-12-28T20:04:41Z</dcterms:modified>
</cp:coreProperties>
</file>