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664" documentId="8_{7CA4653B-088D-430A-B6F0-0BC7D01A1EBE}" xr6:coauthVersionLast="47" xr6:coauthVersionMax="47" xr10:uidLastSave="{A8E24458-AC10-4DF4-A08C-EAC02477BBE9}"/>
  <bookViews>
    <workbookView xWindow="-25320" yWindow="-120" windowWidth="25440" windowHeight="15390" activeTab="3" xr2:uid="{00000000-000D-0000-FFFF-FFFF00000000}"/>
  </bookViews>
  <sheets>
    <sheet name="Instructions " sheetId="19" r:id="rId1"/>
    <sheet name="1. Request Form" sheetId="18" r:id="rId2"/>
    <sheet name="2. Supporting Info" sheetId="8" r:id="rId3"/>
    <sheet name="3. Billing Form" sheetId="9" r:id="rId4"/>
    <sheet name="4. Staff Daily Log" sheetId="12" r:id="rId5"/>
    <sheet name="Service List" sheetId="20" state="hidden" r:id="rId6"/>
  </sheets>
  <definedNames>
    <definedName name="_xlnm.Print_Area" localSheetId="1">'1. Request Form'!$B$1:$T$57</definedName>
    <definedName name="_xlnm.Print_Area" localSheetId="2">'2. Supporting Info'!$A$1:$A$32</definedName>
    <definedName name="_xlnm.Print_Area" localSheetId="3">'3. Billing Form'!$B$1:$P$46</definedName>
    <definedName name="_xlnm.Print_Area" localSheetId="4">'4. Staff Daily Log'!$A$1:$J$162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9" l="1"/>
  <c r="K9" i="12" l="1"/>
  <c r="L9" i="12"/>
  <c r="H9" i="12"/>
  <c r="M6" i="9" l="1"/>
  <c r="L6" i="9"/>
  <c r="M14" i="9" l="1"/>
  <c r="N6" i="9" l="1"/>
  <c r="H6" i="9"/>
  <c r="B6" i="9"/>
  <c r="B3" i="12" s="1"/>
  <c r="L3" i="9"/>
  <c r="O4" i="18"/>
  <c r="N3" i="9" s="1"/>
  <c r="H23" i="12" l="1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8" i="12" l="1"/>
  <c r="H19" i="12"/>
  <c r="H20" i="12"/>
  <c r="H21" i="12"/>
  <c r="H22" i="12"/>
  <c r="H17" i="12"/>
  <c r="H16" i="12"/>
  <c r="H15" i="12"/>
  <c r="H14" i="12"/>
  <c r="H13" i="12"/>
  <c r="H12" i="12"/>
  <c r="H11" i="12"/>
  <c r="H10" i="12"/>
  <c r="H7" i="12" l="1"/>
  <c r="H161" i="12"/>
  <c r="O3" i="9"/>
  <c r="D5" i="12"/>
  <c r="J3" i="9"/>
  <c r="G18" i="18" l="1"/>
  <c r="N18" i="18" s="1"/>
  <c r="M13" i="18" l="1"/>
  <c r="K6" i="9"/>
  <c r="G3" i="9"/>
  <c r="B3" i="9"/>
  <c r="O13" i="18" l="1"/>
  <c r="K12" i="9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M47" i="12" s="1"/>
  <c r="L48" i="12"/>
  <c r="L49" i="12"/>
  <c r="L50" i="12"/>
  <c r="L51" i="12"/>
  <c r="L52" i="12"/>
  <c r="L53" i="12"/>
  <c r="L54" i="12"/>
  <c r="L55" i="12"/>
  <c r="M55" i="12" s="1"/>
  <c r="L56" i="12"/>
  <c r="L57" i="12"/>
  <c r="L58" i="12"/>
  <c r="L59" i="12"/>
  <c r="L60" i="12"/>
  <c r="L61" i="12"/>
  <c r="L62" i="12"/>
  <c r="L63" i="12"/>
  <c r="M63" i="12" s="1"/>
  <c r="L64" i="12"/>
  <c r="L65" i="12"/>
  <c r="L66" i="12"/>
  <c r="L67" i="12"/>
  <c r="L68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6" i="12"/>
  <c r="L16" i="12"/>
  <c r="K17" i="12"/>
  <c r="L17" i="12"/>
  <c r="K139" i="12"/>
  <c r="L139" i="12"/>
  <c r="K140" i="12"/>
  <c r="L140" i="12"/>
  <c r="K141" i="12"/>
  <c r="L141" i="12"/>
  <c r="K142" i="12"/>
  <c r="L142" i="12"/>
  <c r="K143" i="12"/>
  <c r="L143" i="12"/>
  <c r="K144" i="12"/>
  <c r="L144" i="12"/>
  <c r="K145" i="12"/>
  <c r="L145" i="12"/>
  <c r="K146" i="12"/>
  <c r="L146" i="12"/>
  <c r="K147" i="12"/>
  <c r="L147" i="12"/>
  <c r="K148" i="12"/>
  <c r="L148" i="12"/>
  <c r="K149" i="12"/>
  <c r="L149" i="12"/>
  <c r="K150" i="12"/>
  <c r="L150" i="12"/>
  <c r="K151" i="12"/>
  <c r="L151" i="12"/>
  <c r="K152" i="12"/>
  <c r="L152" i="12"/>
  <c r="K153" i="12"/>
  <c r="L153" i="12"/>
  <c r="K154" i="12"/>
  <c r="L154" i="12"/>
  <c r="K155" i="12"/>
  <c r="L155" i="12"/>
  <c r="K156" i="12"/>
  <c r="L156" i="12"/>
  <c r="K157" i="12"/>
  <c r="L157" i="12"/>
  <c r="K158" i="12"/>
  <c r="L158" i="12"/>
  <c r="K159" i="12"/>
  <c r="L159" i="12"/>
  <c r="K160" i="12"/>
  <c r="L160" i="12"/>
  <c r="L10" i="12"/>
  <c r="L11" i="12"/>
  <c r="L12" i="12"/>
  <c r="L13" i="12"/>
  <c r="L14" i="12"/>
  <c r="L15" i="12"/>
  <c r="K10" i="12"/>
  <c r="K11" i="12"/>
  <c r="K12" i="12"/>
  <c r="K13" i="12"/>
  <c r="K14" i="12"/>
  <c r="K15" i="12"/>
  <c r="M39" i="12" l="1"/>
  <c r="M154" i="12"/>
  <c r="M23" i="12"/>
  <c r="M31" i="12"/>
  <c r="M62" i="12"/>
  <c r="M54" i="12"/>
  <c r="M46" i="12"/>
  <c r="M38" i="12"/>
  <c r="M30" i="12"/>
  <c r="M53" i="12"/>
  <c r="M37" i="12"/>
  <c r="M68" i="12"/>
  <c r="M60" i="12"/>
  <c r="M52" i="12"/>
  <c r="M44" i="12"/>
  <c r="M36" i="12"/>
  <c r="M28" i="12"/>
  <c r="M136" i="12"/>
  <c r="M128" i="12"/>
  <c r="M120" i="12"/>
  <c r="M112" i="12"/>
  <c r="M104" i="12"/>
  <c r="M96" i="12"/>
  <c r="M80" i="12"/>
  <c r="M72" i="12"/>
  <c r="M67" i="12"/>
  <c r="M59" i="12"/>
  <c r="M51" i="12"/>
  <c r="M43" i="12"/>
  <c r="M35" i="12"/>
  <c r="M27" i="12"/>
  <c r="M61" i="12"/>
  <c r="M45" i="12"/>
  <c r="M29" i="12"/>
  <c r="M64" i="12"/>
  <c r="M56" i="12"/>
  <c r="M48" i="12"/>
  <c r="M40" i="12"/>
  <c r="M32" i="12"/>
  <c r="M24" i="12"/>
  <c r="M20" i="12"/>
  <c r="M18" i="12"/>
  <c r="M88" i="12"/>
  <c r="M66" i="12"/>
  <c r="M58" i="12"/>
  <c r="M50" i="12"/>
  <c r="M42" i="12"/>
  <c r="M34" i="12"/>
  <c r="M26" i="12"/>
  <c r="M65" i="12"/>
  <c r="M57" i="12"/>
  <c r="M49" i="12"/>
  <c r="M41" i="12"/>
  <c r="M33" i="12"/>
  <c r="M25" i="12"/>
  <c r="M135" i="12"/>
  <c r="M127" i="12"/>
  <c r="M119" i="12"/>
  <c r="M111" i="12"/>
  <c r="M103" i="12"/>
  <c r="M95" i="12"/>
  <c r="M87" i="12"/>
  <c r="M79" i="12"/>
  <c r="M71" i="12"/>
  <c r="M133" i="12"/>
  <c r="M125" i="12"/>
  <c r="M117" i="12"/>
  <c r="M109" i="12"/>
  <c r="M101" i="12"/>
  <c r="M93" i="12"/>
  <c r="M85" i="12"/>
  <c r="M77" i="12"/>
  <c r="M69" i="12"/>
  <c r="M150" i="12"/>
  <c r="M134" i="12"/>
  <c r="M126" i="12"/>
  <c r="M118" i="12"/>
  <c r="M110" i="12"/>
  <c r="M102" i="12"/>
  <c r="M94" i="12"/>
  <c r="M86" i="12"/>
  <c r="M78" i="12"/>
  <c r="M70" i="12"/>
  <c r="M132" i="12"/>
  <c r="M124" i="12"/>
  <c r="M116" i="12"/>
  <c r="M108" i="12"/>
  <c r="M100" i="12"/>
  <c r="M92" i="12"/>
  <c r="M84" i="12"/>
  <c r="M76" i="12"/>
  <c r="M131" i="12"/>
  <c r="M123" i="12"/>
  <c r="M115" i="12"/>
  <c r="M107" i="12"/>
  <c r="M99" i="12"/>
  <c r="M91" i="12"/>
  <c r="M83" i="12"/>
  <c r="M75" i="12"/>
  <c r="M138" i="12"/>
  <c r="M130" i="12"/>
  <c r="M122" i="12"/>
  <c r="M114" i="12"/>
  <c r="M106" i="12"/>
  <c r="M98" i="12"/>
  <c r="M90" i="12"/>
  <c r="M82" i="12"/>
  <c r="M74" i="12"/>
  <c r="M137" i="12"/>
  <c r="M129" i="12"/>
  <c r="M121" i="12"/>
  <c r="M113" i="12"/>
  <c r="M105" i="12"/>
  <c r="M97" i="12"/>
  <c r="M89" i="12"/>
  <c r="M81" i="12"/>
  <c r="M73" i="12"/>
  <c r="M22" i="12"/>
  <c r="M21" i="12"/>
  <c r="M19" i="12"/>
  <c r="M143" i="12"/>
  <c r="M139" i="12"/>
  <c r="M146" i="12"/>
  <c r="M13" i="12"/>
  <c r="M159" i="12"/>
  <c r="M140" i="12"/>
  <c r="M158" i="12"/>
  <c r="M11" i="12"/>
  <c r="M157" i="12"/>
  <c r="M149" i="12"/>
  <c r="M156" i="12"/>
  <c r="M148" i="12"/>
  <c r="M10" i="12"/>
  <c r="M142" i="12"/>
  <c r="M9" i="12"/>
  <c r="M155" i="12"/>
  <c r="M15" i="12"/>
  <c r="M151" i="12"/>
  <c r="M12" i="12"/>
  <c r="M144" i="12"/>
  <c r="M14" i="12"/>
  <c r="M16" i="12"/>
  <c r="M153" i="12"/>
  <c r="M152" i="12"/>
  <c r="M145" i="12"/>
  <c r="M160" i="12"/>
  <c r="M141" i="12"/>
  <c r="M17" i="12"/>
  <c r="M147" i="12"/>
  <c r="B5" i="12"/>
  <c r="M7" i="12" l="1"/>
  <c r="K14" i="9" s="1"/>
  <c r="S10" i="12"/>
  <c r="S11" i="12"/>
  <c r="S9" i="12"/>
  <c r="Q14" i="9" l="1"/>
  <c r="Q15" i="9"/>
  <c r="K16" i="9"/>
  <c r="K17" i="9" s="1"/>
  <c r="S12" i="12"/>
  <c r="N14" i="9" l="1"/>
  <c r="Q17" i="9"/>
</calcChain>
</file>

<file path=xl/sharedStrings.xml><?xml version="1.0" encoding="utf-8"?>
<sst xmlns="http://schemas.openxmlformats.org/spreadsheetml/2006/main" count="166" uniqueCount="143">
  <si>
    <t>CLIENT NAME</t>
  </si>
  <si>
    <t>FAMLINK PERSON ID</t>
  </si>
  <si>
    <t>DATE OF BIRTH</t>
  </si>
  <si>
    <t>AGE</t>
  </si>
  <si>
    <t>REGION</t>
  </si>
  <si>
    <t>HOUSE/PLACEMENT NAME</t>
  </si>
  <si>
    <t>PLACEMENT START DATE</t>
  </si>
  <si>
    <t>HOURLY RATE</t>
  </si>
  <si>
    <t>EXTRA SUP TOTAL</t>
  </si>
  <si>
    <t>Weekly Total x 4.32 Monthly Average</t>
  </si>
  <si>
    <t>TIME</t>
  </si>
  <si>
    <t>MONDAY</t>
  </si>
  <si>
    <t>TUESDAY</t>
  </si>
  <si>
    <t>THURSDAY</t>
  </si>
  <si>
    <t>FRIDAY</t>
  </si>
  <si>
    <t>SUNDAY</t>
  </si>
  <si>
    <t>COMMENTS:</t>
  </si>
  <si>
    <r>
      <rPr>
        <b/>
        <i/>
        <sz val="9"/>
        <color theme="1"/>
        <rFont val="Arial"/>
        <family val="2"/>
      </rPr>
      <t xml:space="preserve">All </t>
    </r>
    <r>
      <rPr>
        <b/>
        <sz val="9"/>
        <color theme="1"/>
        <rFont val="Arial"/>
        <family val="2"/>
      </rPr>
      <t xml:space="preserve">ESA requests: </t>
    </r>
  </si>
  <si>
    <t xml:space="preserve">What behaviors demonstrate the need for 1-1 supervision? </t>
  </si>
  <si>
    <t>What benefits are expected for youth stability and safety with this 1-1 supervision request?</t>
  </si>
  <si>
    <t>What will the additional staff be doing?</t>
  </si>
  <si>
    <t xml:space="preserve">Reasoning for requested length of time? </t>
  </si>
  <si>
    <t>Strategies to decrease the need for 1-1?</t>
  </si>
  <si>
    <t>Frequency and severity: How many incidents of the concerning behavior have occurred in the past 90 days?</t>
  </si>
  <si>
    <r>
      <rPr>
        <b/>
        <i/>
        <sz val="9"/>
        <color theme="1"/>
        <rFont val="Arial"/>
        <family val="2"/>
      </rPr>
      <t>Ongoing</t>
    </r>
    <r>
      <rPr>
        <b/>
        <sz val="9"/>
        <color theme="1"/>
        <rFont val="Arial"/>
        <family val="2"/>
      </rPr>
      <t xml:space="preserve"> ESA request (additional questions):</t>
    </r>
  </si>
  <si>
    <t>Are there any improvements from the previous 1-1 supervision request? If not, what are the barriers and next steps to address them?</t>
  </si>
  <si>
    <t>Has there been a change in frequency or severity since your previous 1-1 supervision request? Explain.</t>
  </si>
  <si>
    <t xml:space="preserve">How many consecutive 1-1 supervision requests have there been? </t>
  </si>
  <si>
    <t>Additional Comments if applicable:</t>
  </si>
  <si>
    <r>
      <t xml:space="preserve">See </t>
    </r>
    <r>
      <rPr>
        <b/>
        <i/>
        <sz val="9"/>
        <color theme="0"/>
        <rFont val="Arial"/>
        <family val="2"/>
      </rPr>
      <t>Instructions</t>
    </r>
    <r>
      <rPr>
        <b/>
        <sz val="9"/>
        <color theme="0"/>
        <rFont val="Arial"/>
        <family val="2"/>
      </rPr>
      <t xml:space="preserve"> Tab/Sheet for saving Excel workbook as a PDF.</t>
    </r>
  </si>
  <si>
    <t>ATTESTATION: These staff hours will be for direct supervision to the youth named in this request.</t>
  </si>
  <si>
    <t>AGENCY SIGNATURE:</t>
  </si>
  <si>
    <t>DATE</t>
  </si>
  <si>
    <t>INTENSIVE RESOURCES PROGRAM CONSULTANT'S SIGNATURE</t>
  </si>
  <si>
    <t>INTENSIVE RESOURCES PROGRAM SUPERVISOR'S SIGNATURE</t>
  </si>
  <si>
    <t>PLACEMENT CONTINUUM ADMINISTRATOR'S SIGNATURE</t>
  </si>
  <si>
    <t>DIRECTOR OF PLACEMENT AND STABILITY'S SIGNATURE</t>
  </si>
  <si>
    <r>
      <t xml:space="preserve">Instructions: </t>
    </r>
    <r>
      <rPr>
        <sz val="9"/>
        <color rgb="FF952E46"/>
        <rFont val="Arial"/>
        <family val="2"/>
      </rPr>
      <t xml:space="preserve">When you click "return/enter" it will take you to the next cell.  If you want to remain in the same cell, hold "alt" and click "return/enter" to create a new paragraph or line in the same cell.  </t>
    </r>
  </si>
  <si>
    <t>Total</t>
  </si>
  <si>
    <t>Date</t>
  </si>
  <si>
    <t xml:space="preserve">Staff Member Name </t>
  </si>
  <si>
    <t>Start Time</t>
  </si>
  <si>
    <t>End Time</t>
  </si>
  <si>
    <t xml:space="preserve">What other strategies are you implementing to achieve a reduction in need for 1-1 supervision? Are there other supports or services needed? </t>
  </si>
  <si>
    <t>Joe S</t>
  </si>
  <si>
    <t>Carry L</t>
  </si>
  <si>
    <t>For TFC or In Home Services, please outline what the contracted case aid hours are being used for and why there is a need to go over and above those.</t>
  </si>
  <si>
    <t>Provider Name:</t>
  </si>
  <si>
    <t>Child Name:</t>
  </si>
  <si>
    <t>Case ID:</t>
  </si>
  <si>
    <t>Total Hours:</t>
  </si>
  <si>
    <t>Date of Service</t>
  </si>
  <si>
    <t>Hours</t>
  </si>
  <si>
    <t>CASE ID</t>
  </si>
  <si>
    <t xml:space="preserve"> Start Date</t>
  </si>
  <si>
    <t xml:space="preserve"> End Date</t>
  </si>
  <si>
    <t xml:space="preserve"> Hours</t>
  </si>
  <si>
    <t>EXAMPLE</t>
  </si>
  <si>
    <t>TOTAL</t>
  </si>
  <si>
    <t>For FA Entry</t>
  </si>
  <si>
    <t>BRS Extra 1-1 Supervision Staff Daily Log</t>
  </si>
  <si>
    <t>Provider's Certificate</t>
  </si>
  <si>
    <t>DCYF Approval</t>
  </si>
  <si>
    <t>DCYF Authorized Signature</t>
  </si>
  <si>
    <t xml:space="preserve">
I hereby certify under penalty of perjury that the invoice above are correct and are proper charges for services furnished to the State of Washington DCYF.</t>
  </si>
  <si>
    <t xml:space="preserve">
Provider's Authorized Signature/Name</t>
  </si>
  <si>
    <r>
      <t xml:space="preserve">See </t>
    </r>
    <r>
      <rPr>
        <b/>
        <i/>
        <sz val="9"/>
        <color theme="0"/>
        <rFont val="Arial"/>
        <family val="2"/>
      </rPr>
      <t>Instructions</t>
    </r>
    <r>
      <rPr>
        <b/>
        <sz val="9"/>
        <color theme="0"/>
        <rFont val="Arial"/>
        <family val="2"/>
      </rPr>
      <t xml:space="preserve"> Tab/Sheet for saving Excel workbook as a PDF </t>
    </r>
  </si>
  <si>
    <t>Start(24)</t>
  </si>
  <si>
    <t>End(24)</t>
  </si>
  <si>
    <t xml:space="preserve">        BRS Extra 1-1 Supervision Request Form</t>
  </si>
  <si>
    <t>Shelley D</t>
  </si>
  <si>
    <t>Are there ESA approvals and payments in place for other youth in this program/home?  If so, please list youth's initials and number of approved hours.</t>
  </si>
  <si>
    <t>In-Home BRS</t>
  </si>
  <si>
    <t>BRS -Wrap around</t>
  </si>
  <si>
    <t>BRS -TFC</t>
  </si>
  <si>
    <t>QRTP Readiness -BRS</t>
  </si>
  <si>
    <t>QRTP -BRS</t>
  </si>
  <si>
    <t>Service</t>
  </si>
  <si>
    <t>End    Time</t>
  </si>
  <si>
    <t>EXTRA SUP TOTAL REQUESTED</t>
  </si>
  <si>
    <t xml:space="preserve">                               WEDNESDAY</t>
  </si>
  <si>
    <t xml:space="preserve">  1-1 START DATE</t>
  </si>
  <si>
    <t xml:space="preserve">                                                               Staff Member Name</t>
  </si>
  <si>
    <t xml:space="preserve"> 1-1 END DATE</t>
  </si>
  <si>
    <t xml:space="preserve">   SATURDAY</t>
  </si>
  <si>
    <t xml:space="preserve"> START DATE</t>
  </si>
  <si>
    <t>1-1 START</t>
  </si>
  <si>
    <t xml:space="preserve">1-1 END  </t>
  </si>
  <si>
    <t xml:space="preserve">DATE </t>
  </si>
  <si>
    <r>
      <t xml:space="preserve"> </t>
    </r>
    <r>
      <rPr>
        <b/>
        <sz val="18"/>
        <color theme="1"/>
        <rFont val="Arial"/>
        <family val="2"/>
      </rPr>
      <t>BRS Extra 1-1 Supervision Billing Form</t>
    </r>
  </si>
  <si>
    <t xml:space="preserve">                                     TOTAL HOURS REQUESTED/APPROVED</t>
  </si>
  <si>
    <t xml:space="preserve">                                  HOURS REQUESTED PER MONTH</t>
  </si>
  <si>
    <r>
      <t>If overage hours are billed, validate that business rules are being followed.                                        (</t>
    </r>
    <r>
      <rPr>
        <b/>
        <i/>
        <sz val="9"/>
        <color theme="1"/>
        <rFont val="Calibri"/>
        <family val="2"/>
      </rPr>
      <t>Refer to Instructions tab</t>
    </r>
    <r>
      <rPr>
        <b/>
        <i/>
        <sz val="10"/>
        <color theme="1"/>
        <rFont val="Calibri"/>
        <family val="2"/>
      </rPr>
      <t>)</t>
    </r>
  </si>
  <si>
    <t>Overage of Hours</t>
  </si>
  <si>
    <t>Attestation:</t>
  </si>
  <si>
    <t xml:space="preserve">         Overage hours for school not in session verified/confirmed</t>
  </si>
  <si>
    <t xml:space="preserve">  PLACEMENT</t>
  </si>
  <si>
    <t xml:space="preserve">    PROVIDER NUMBER</t>
  </si>
  <si>
    <t xml:space="preserve">I hereby certify that the above charges were submitted timely and the form is complete. </t>
  </si>
  <si>
    <t>Save Entire Workbook as PDF (click Word document icon below)</t>
  </si>
  <si>
    <t xml:space="preserve">                PROVIDER NUMBER</t>
  </si>
  <si>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</rPr>
      <t xml:space="preserve">  (</t>
    </r>
    <r>
      <rPr>
        <sz val="9"/>
        <color theme="1"/>
        <rFont val="Arial"/>
        <family val="2"/>
      </rPr>
      <t>select from drop-down menu</t>
    </r>
    <r>
      <rPr>
        <sz val="10"/>
        <color theme="1"/>
        <rFont val="Arial"/>
        <family val="2"/>
      </rPr>
      <t xml:space="preserve">)   </t>
    </r>
    <r>
      <rPr>
        <b/>
        <sz val="10"/>
        <color theme="1"/>
        <rFont val="Arial"/>
        <family val="2"/>
      </rPr>
      <t xml:space="preserve">    </t>
    </r>
    <r>
      <rPr>
        <b/>
        <sz val="11"/>
        <color theme="1"/>
        <rFont val="Arial"/>
        <family val="2"/>
      </rPr>
      <t xml:space="preserve">    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</t>
    </r>
  </si>
  <si>
    <t xml:space="preserve"> (rounded to nearest full hr)</t>
  </si>
  <si>
    <t xml:space="preserve">  (select from drop-down menu)     </t>
  </si>
  <si>
    <t>DCYF 14-031 (REVISED  12/12/2024)</t>
  </si>
  <si>
    <t xml:space="preserve">BRS Contractor Extra 1 - 1 Supervision     </t>
  </si>
  <si>
    <t>HOURS REQUESTED/APPROVED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</si>
  <si>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</si>
  <si>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STAFF COST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</si>
  <si>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</si>
  <si>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</si>
  <si>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</t>
  </si>
  <si>
    <t xml:space="preserve"> (Calculated from Staff Daily Log) </t>
  </si>
  <si>
    <t xml:space="preserve">               ACTUAL HOURS OF CARE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</si>
  <si>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</si>
  <si>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</si>
  <si>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(Due to school not in session) </t>
  </si>
  <si>
    <t>OVERAGE OF HOURS</t>
  </si>
  <si>
    <t xml:space="preserve">                                                               </t>
  </si>
  <si>
    <t xml:space="preserve">              AGENCY NAME</t>
  </si>
  <si>
    <t xml:space="preserve">            </t>
  </si>
  <si>
    <t xml:space="preserve">                         AGENCY NAME</t>
  </si>
  <si>
    <t xml:space="preserve">                                                                                   </t>
  </si>
  <si>
    <t xml:space="preserve">   HOUSE/PLACEMENT NAME</t>
  </si>
  <si>
    <t xml:space="preserve">            HOURS PER MONTH</t>
  </si>
  <si>
    <t>DCYF 14-031 (REVISED 12/12/2024)</t>
  </si>
  <si>
    <t xml:space="preserve">                                    DATE OF BIRTH</t>
  </si>
  <si>
    <t xml:space="preserve">                                                                                                                                                                               </t>
  </si>
  <si>
    <t xml:space="preserve">                 STAFF COST</t>
  </si>
  <si>
    <t xml:space="preserve">       Hours calculated from staff schedule below</t>
  </si>
  <si>
    <t xml:space="preserve">                                                                                                                     If regular staffing during the day, leave that hour period blank.</t>
  </si>
  <si>
    <t xml:space="preserve">      Place a "1" in each of the hours that the extra 1 on 1 supervision will be provided. If you will be staffing at 2 staff to one youth place a "2" in the hour(s) that will be provided.</t>
  </si>
  <si>
    <t xml:space="preserve">                         Reminder: There needs to be enough staff in place, without counting the 1-1 staff, to meet the ratio for all youth, including the youth identified in this request.  </t>
  </si>
  <si>
    <t xml:space="preserve"> Total Weekly 1-1 hours requested:</t>
  </si>
  <si>
    <t xml:space="preserve">           Total Monthly 1-1 supervision hours requested:</t>
  </si>
  <si>
    <r>
      <t xml:space="preserve">         </t>
    </r>
    <r>
      <rPr>
        <b/>
        <sz val="11"/>
        <color theme="1"/>
        <rFont val="Calibri"/>
        <family val="2"/>
        <scheme val="minor"/>
      </rPr>
      <t xml:space="preserve"> This request form is for BRS contracted providers only.  </t>
    </r>
    <r>
      <rPr>
        <b/>
        <u/>
        <sz val="10"/>
        <color theme="1"/>
        <rFont val="Arial"/>
        <family val="2"/>
      </rPr>
      <t xml:space="preserve">This agreement ends when 1-1 supervision is no longer needed (e.g. school end or start), or at six months from </t>
    </r>
  </si>
  <si>
    <t>1-1 Supervision Staffing Schedule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</si>
  <si>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</si>
  <si>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</t>
    </r>
    <r>
      <rPr>
        <b/>
        <sz val="11"/>
        <color theme="1"/>
        <rFont val="Calibri"/>
        <family val="2"/>
        <scheme val="minor"/>
      </rPr>
      <t>Signatures required for BRS Contracted Providers Extra 1-1 Supervision Agreement</t>
    </r>
  </si>
  <si>
    <r>
      <t>Comments                                                                                    (</t>
    </r>
    <r>
      <rPr>
        <b/>
        <sz val="10"/>
        <color theme="1"/>
        <rFont val="Calibri"/>
        <family val="2"/>
        <scheme val="minor"/>
      </rPr>
      <t>required for overage hours due to school not in session</t>
    </r>
    <r>
      <rPr>
        <b/>
        <sz val="12"/>
        <color theme="1"/>
        <rFont val="Calibri"/>
        <family val="2"/>
        <scheme val="minor"/>
      </rPr>
      <t>)</t>
    </r>
  </si>
  <si>
    <r>
      <t xml:space="preserve">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 xml:space="preserve">start date, </t>
    </r>
    <r>
      <rPr>
        <b/>
        <u/>
        <sz val="10"/>
        <color theme="1"/>
        <rFont val="Arial"/>
        <family val="2"/>
      </rPr>
      <t>whichever criteria is met first</t>
    </r>
    <r>
      <rPr>
        <b/>
        <sz val="10"/>
        <color theme="1"/>
        <rFont val="Arial"/>
        <family val="2"/>
      </rPr>
      <t>. Remember to notify IRPC when there is a change.</t>
    </r>
  </si>
  <si>
    <r>
      <t xml:space="preserve">BRS contracted providers only.  </t>
    </r>
    <r>
      <rPr>
        <b/>
        <u/>
        <sz val="10"/>
        <color theme="1"/>
        <rFont val="Arial"/>
        <family val="2"/>
      </rPr>
      <t xml:space="preserve">This agreement ends when 1-1 supervision is no longer needed (e.g. school end or start), or at six months </t>
    </r>
  </si>
  <si>
    <r>
      <t xml:space="preserve">                                 </t>
    </r>
    <r>
      <rPr>
        <b/>
        <u/>
        <sz val="10"/>
        <color theme="1"/>
        <rFont val="Arial"/>
        <family val="2"/>
      </rPr>
      <t>from start date, whichever criteria is met first.</t>
    </r>
    <r>
      <rPr>
        <b/>
        <sz val="10"/>
        <color theme="1"/>
        <rFont val="Arial"/>
        <family val="2"/>
      </rPr>
      <t xml:space="preserve">  Remember to notify IRPC when there is a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</si>
</sst>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[$-409]h:mm\ AM/PM;@"/>
    <numFmt numFmtId="166" formatCode="h:mm;@"/>
    <numFmt numFmtId="167" formatCode="[$-F800]dddd\,\ mmmm\ dd\,\ yyyy"/>
    <numFmt numFmtId="168" formatCode="[h]:mm"/>
  </numFmts>
  <fonts count="4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Symbol"/>
      <family val="1"/>
      <charset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rgb="FF952E46"/>
      <name val="Arial"/>
      <family val="2"/>
    </font>
    <font>
      <sz val="9"/>
      <color rgb="FF952E4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</font>
    <font>
      <b/>
      <i/>
      <sz val="9"/>
      <color theme="1"/>
      <name val="Calibri"/>
      <family val="2"/>
    </font>
    <font>
      <sz val="12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</font>
    <font>
      <b/>
      <sz val="11"/>
      <color rgb="FF7030A0"/>
      <name val="Arial"/>
      <family val="2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52E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5CD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502">
    <xf numFmtId="0" fontId="0" fillId="0" borderId="0" xfId="0"/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4" borderId="13" xfId="0" applyNumberFormat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7" fontId="0" fillId="0" borderId="0" xfId="0" applyNumberFormat="1" applyAlignment="1">
      <alignment vertical="center"/>
    </xf>
    <xf numFmtId="4" fontId="0" fillId="0" borderId="0" xfId="2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5" fontId="0" fillId="0" borderId="16" xfId="0" applyNumberFormat="1" applyBorder="1" applyAlignment="1" applyProtection="1">
      <alignment horizontal="center" vertical="center"/>
      <protection locked="0"/>
    </xf>
    <xf numFmtId="0" fontId="32" fillId="0" borderId="2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167" fontId="28" fillId="0" borderId="21" xfId="0" applyNumberFormat="1" applyFont="1" applyBorder="1" applyAlignment="1">
      <alignment horizontal="right" vertical="center"/>
    </xf>
    <xf numFmtId="0" fontId="29" fillId="0" borderId="22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29" fillId="0" borderId="21" xfId="0" applyFont="1" applyBorder="1" applyAlignment="1">
      <alignment vertical="top" wrapText="1"/>
    </xf>
    <xf numFmtId="0" fontId="25" fillId="0" borderId="22" xfId="0" applyFont="1" applyBorder="1" applyAlignment="1">
      <alignment horizontal="center" vertical="center"/>
    </xf>
    <xf numFmtId="4" fontId="0" fillId="0" borderId="21" xfId="2" applyNumberFormat="1" applyFont="1" applyBorder="1" applyAlignment="1" applyProtection="1">
      <alignment horizontal="center" vertical="center"/>
    </xf>
    <xf numFmtId="4" fontId="0" fillId="0" borderId="18" xfId="2" applyNumberFormat="1" applyFont="1" applyBorder="1" applyAlignment="1" applyProtection="1">
      <alignment horizontal="center" vertical="center"/>
    </xf>
    <xf numFmtId="49" fontId="29" fillId="0" borderId="22" xfId="0" applyNumberFormat="1" applyFont="1" applyBorder="1" applyAlignment="1">
      <alignment horizontal="left" vertical="top" wrapText="1"/>
    </xf>
    <xf numFmtId="0" fontId="28" fillId="2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166" fontId="0" fillId="7" borderId="27" xfId="0" applyNumberFormat="1" applyFill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horizontal="left" vertical="center"/>
    </xf>
    <xf numFmtId="14" fontId="0" fillId="0" borderId="40" xfId="0" applyNumberFormat="1" applyBorder="1" applyAlignment="1">
      <alignment horizontal="left" vertical="center"/>
    </xf>
    <xf numFmtId="166" fontId="0" fillId="0" borderId="41" xfId="0" applyNumberForma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0" fontId="0" fillId="7" borderId="34" xfId="0" applyFill="1" applyBorder="1" applyAlignment="1">
      <alignment vertical="center"/>
    </xf>
    <xf numFmtId="0" fontId="0" fillId="7" borderId="3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18" fontId="3" fillId="0" borderId="40" xfId="0" applyNumberFormat="1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0" fillId="0" borderId="35" xfId="0" applyBorder="1"/>
    <xf numFmtId="18" fontId="2" fillId="0" borderId="1" xfId="0" applyNumberFormat="1" applyFont="1" applyBorder="1" applyAlignment="1">
      <alignment horizontal="left" vertical="center"/>
    </xf>
    <xf numFmtId="18" fontId="22" fillId="0" borderId="13" xfId="0" applyNumberFormat="1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49" fontId="1" fillId="0" borderId="14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20" fillId="5" borderId="12" xfId="0" applyFont="1" applyFill="1" applyBorder="1"/>
    <xf numFmtId="0" fontId="19" fillId="0" borderId="0" xfId="0" applyFont="1" applyAlignment="1">
      <alignment horizontal="left"/>
    </xf>
    <xf numFmtId="0" fontId="0" fillId="0" borderId="12" xfId="0" applyBorder="1"/>
    <xf numFmtId="0" fontId="0" fillId="0" borderId="29" xfId="0" applyBorder="1"/>
    <xf numFmtId="0" fontId="0" fillId="0" borderId="30" xfId="0" applyBorder="1"/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indent="4"/>
    </xf>
    <xf numFmtId="0" fontId="0" fillId="0" borderId="36" xfId="0" applyBorder="1"/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37" fillId="0" borderId="29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2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6" fillId="0" borderId="0" xfId="0" applyFont="1"/>
    <xf numFmtId="0" fontId="18" fillId="0" borderId="0" xfId="1" applyFont="1" applyProtection="1"/>
    <xf numFmtId="0" fontId="16" fillId="0" borderId="0" xfId="0" applyFont="1" applyAlignment="1">
      <alignment vertical="top"/>
    </xf>
    <xf numFmtId="0" fontId="17" fillId="6" borderId="0" xfId="0" applyFont="1" applyFill="1" applyAlignment="1">
      <alignment vertical="top" wrapText="1"/>
    </xf>
    <xf numFmtId="0" fontId="1" fillId="0" borderId="0" xfId="0" applyFont="1"/>
    <xf numFmtId="0" fontId="0" fillId="0" borderId="22" xfId="2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46" xfId="0" applyBorder="1" applyAlignment="1">
      <alignment horizontal="center"/>
    </xf>
    <xf numFmtId="164" fontId="0" fillId="0" borderId="0" xfId="0" applyNumberFormat="1"/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0" fillId="5" borderId="48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0" fontId="20" fillId="5" borderId="49" xfId="0" applyFont="1" applyFill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1" fontId="25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left"/>
    </xf>
    <xf numFmtId="0" fontId="20" fillId="5" borderId="24" xfId="0" applyFont="1" applyFill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top"/>
    </xf>
    <xf numFmtId="0" fontId="0" fillId="0" borderId="18" xfId="0" applyBorder="1" applyAlignment="1">
      <alignment vertical="center"/>
    </xf>
    <xf numFmtId="0" fontId="29" fillId="0" borderId="53" xfId="0" applyFont="1" applyBorder="1" applyAlignment="1">
      <alignment vertical="top" wrapText="1"/>
    </xf>
    <xf numFmtId="0" fontId="28" fillId="2" borderId="54" xfId="0" applyFont="1" applyFill="1" applyBorder="1" applyAlignment="1">
      <alignment horizontal="center" vertical="center"/>
    </xf>
    <xf numFmtId="14" fontId="2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14" fontId="2" fillId="0" borderId="8" xfId="0" applyNumberFormat="1" applyFont="1" applyBorder="1" applyAlignment="1">
      <alignment vertical="center"/>
    </xf>
    <xf numFmtId="14" fontId="2" fillId="0" borderId="9" xfId="0" applyNumberFormat="1" applyFont="1" applyBorder="1" applyAlignment="1" applyProtection="1">
      <alignment horizontal="right" vertical="center"/>
      <protection locked="0"/>
    </xf>
    <xf numFmtId="14" fontId="2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vertical="center"/>
    </xf>
    <xf numFmtId="0" fontId="3" fillId="0" borderId="5" xfId="0" applyFont="1" applyBorder="1"/>
    <xf numFmtId="0" fontId="29" fillId="0" borderId="19" xfId="0" applyFont="1" applyBorder="1" applyAlignment="1">
      <alignment horizontal="left" vertical="center"/>
    </xf>
    <xf numFmtId="164" fontId="5" fillId="4" borderId="50" xfId="0" applyNumberFormat="1" applyFont="1" applyFill="1" applyBorder="1" applyAlignment="1">
      <alignment horizontal="center" vertical="center"/>
    </xf>
    <xf numFmtId="14" fontId="29" fillId="0" borderId="21" xfId="0" applyNumberFormat="1" applyFont="1" applyBorder="1" applyAlignment="1" applyProtection="1">
      <alignment horizontal="left" vertical="center"/>
      <protection locked="0"/>
    </xf>
    <xf numFmtId="164" fontId="5" fillId="9" borderId="5" xfId="0" applyNumberFormat="1" applyFont="1" applyFill="1" applyBorder="1" applyAlignment="1">
      <alignment vertical="center"/>
    </xf>
    <xf numFmtId="164" fontId="5" fillId="4" borderId="50" xfId="0" applyNumberFormat="1" applyFont="1" applyFill="1" applyBorder="1" applyAlignment="1">
      <alignment horizontal="center" vertical="top"/>
    </xf>
    <xf numFmtId="0" fontId="37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42" fillId="0" borderId="11" xfId="0" applyFont="1" applyBorder="1" applyAlignment="1">
      <alignment vertical="top"/>
    </xf>
    <xf numFmtId="0" fontId="36" fillId="0" borderId="8" xfId="0" applyFont="1" applyBorder="1" applyAlignment="1">
      <alignment horizontal="left" wrapText="1"/>
    </xf>
    <xf numFmtId="0" fontId="36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36" fillId="0" borderId="9" xfId="0" applyFont="1" applyBorder="1" applyAlignment="1">
      <alignment vertical="center"/>
    </xf>
    <xf numFmtId="0" fontId="0" fillId="0" borderId="9" xfId="0" applyBorder="1"/>
    <xf numFmtId="0" fontId="11" fillId="0" borderId="10" xfId="0" applyFont="1" applyBorder="1" applyAlignment="1">
      <alignment horizontal="left" vertical="center"/>
    </xf>
    <xf numFmtId="4" fontId="0" fillId="0" borderId="22" xfId="2" applyNumberFormat="1" applyFont="1" applyBorder="1" applyAlignment="1" applyProtection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165" fontId="0" fillId="0" borderId="56" xfId="0" applyNumberFormat="1" applyBorder="1" applyAlignment="1" applyProtection="1">
      <alignment horizontal="center" vertical="center"/>
      <protection locked="0"/>
    </xf>
    <xf numFmtId="0" fontId="28" fillId="2" borderId="58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vertical="center"/>
    </xf>
    <xf numFmtId="167" fontId="28" fillId="0" borderId="23" xfId="0" applyNumberFormat="1" applyFont="1" applyBorder="1" applyAlignment="1">
      <alignment horizontal="right" vertical="center"/>
    </xf>
    <xf numFmtId="0" fontId="32" fillId="0" borderId="6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167" fontId="28" fillId="0" borderId="65" xfId="0" applyNumberFormat="1" applyFont="1" applyBorder="1" applyAlignment="1">
      <alignment horizontal="right" vertical="center"/>
    </xf>
    <xf numFmtId="0" fontId="28" fillId="0" borderId="65" xfId="0" applyFont="1" applyBorder="1" applyAlignment="1">
      <alignment horizontal="right" vertical="center"/>
    </xf>
    <xf numFmtId="0" fontId="25" fillId="0" borderId="64" xfId="0" applyFont="1" applyBorder="1" applyAlignment="1">
      <alignment vertical="center"/>
    </xf>
    <xf numFmtId="0" fontId="25" fillId="0" borderId="63" xfId="0" applyFont="1" applyBorder="1" applyAlignment="1">
      <alignment horizontal="right" vertical="center"/>
    </xf>
    <xf numFmtId="167" fontId="28" fillId="2" borderId="67" xfId="0" applyNumberFormat="1" applyFont="1" applyFill="1" applyBorder="1" applyAlignment="1">
      <alignment horizontal="center" vertical="center" wrapText="1"/>
    </xf>
    <xf numFmtId="14" fontId="0" fillId="0" borderId="67" xfId="0" applyNumberFormat="1" applyBorder="1" applyAlignment="1" applyProtection="1">
      <alignment horizontal="center" vertical="center" wrapText="1"/>
      <protection locked="0"/>
    </xf>
    <xf numFmtId="14" fontId="0" fillId="0" borderId="68" xfId="0" applyNumberFormat="1" applyBorder="1" applyAlignment="1" applyProtection="1">
      <alignment horizontal="center" vertical="center" wrapText="1"/>
      <protection locked="0"/>
    </xf>
    <xf numFmtId="0" fontId="0" fillId="7" borderId="69" xfId="0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vertical="center" wrapText="1"/>
    </xf>
    <xf numFmtId="165" fontId="0" fillId="7" borderId="72" xfId="0" applyNumberFormat="1" applyFill="1" applyBorder="1" applyAlignment="1">
      <alignment horizontal="center" vertical="center"/>
    </xf>
    <xf numFmtId="166" fontId="0" fillId="8" borderId="73" xfId="0" applyNumberFormat="1" applyFill="1" applyBorder="1" applyAlignment="1">
      <alignment horizontal="center" vertical="center"/>
    </xf>
    <xf numFmtId="168" fontId="0" fillId="7" borderId="70" xfId="0" applyNumberForma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 wrapText="1"/>
    </xf>
    <xf numFmtId="168" fontId="0" fillId="7" borderId="75" xfId="0" applyNumberFormat="1" applyFill="1" applyBorder="1" applyAlignment="1">
      <alignment horizontal="center" vertical="center"/>
    </xf>
    <xf numFmtId="0" fontId="28" fillId="2" borderId="76" xfId="1" applyFont="1" applyFill="1" applyBorder="1" applyAlignment="1" applyProtection="1">
      <alignment horizontal="center" vertical="center" wrapText="1"/>
    </xf>
    <xf numFmtId="4" fontId="28" fillId="0" borderId="77" xfId="2" applyNumberFormat="1" applyFont="1" applyBorder="1" applyAlignment="1" applyProtection="1">
      <alignment horizontal="right" vertical="center"/>
    </xf>
    <xf numFmtId="4" fontId="0" fillId="0" borderId="80" xfId="2" applyNumberFormat="1" applyFont="1" applyBorder="1" applyAlignment="1" applyProtection="1">
      <alignment horizontal="center" vertical="center"/>
    </xf>
    <xf numFmtId="0" fontId="25" fillId="0" borderId="80" xfId="0" applyFont="1" applyBorder="1" applyAlignment="1">
      <alignment vertical="center"/>
    </xf>
    <xf numFmtId="168" fontId="28" fillId="11" borderId="82" xfId="1" applyNumberFormat="1" applyFont="1" applyFill="1" applyBorder="1" applyAlignment="1" applyProtection="1">
      <alignment horizontal="center" vertical="center" wrapText="1"/>
    </xf>
    <xf numFmtId="0" fontId="28" fillId="2" borderId="81" xfId="1" applyFont="1" applyFill="1" applyBorder="1" applyAlignment="1" applyProtection="1">
      <alignment horizontal="center" vertical="center" wrapText="1"/>
    </xf>
    <xf numFmtId="166" fontId="0" fillId="8" borderId="7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4" xfId="0" applyBorder="1" applyAlignment="1">
      <alignment vertical="center"/>
    </xf>
    <xf numFmtId="168" fontId="28" fillId="0" borderId="60" xfId="1" applyNumberFormat="1" applyFont="1" applyFill="1" applyBorder="1" applyAlignment="1" applyProtection="1">
      <alignment horizontal="center" vertical="center" wrapText="1"/>
    </xf>
    <xf numFmtId="0" fontId="43" fillId="0" borderId="11" xfId="0" applyFont="1" applyBorder="1" applyAlignment="1">
      <alignment horizontal="left" vertical="top"/>
    </xf>
    <xf numFmtId="0" fontId="28" fillId="2" borderId="83" xfId="0" applyFont="1" applyFill="1" applyBorder="1" applyAlignment="1">
      <alignment horizontal="center" vertical="center" wrapText="1"/>
    </xf>
    <xf numFmtId="0" fontId="0" fillId="0" borderId="84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6" xfId="0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 applyProtection="1">
      <alignment vertical="center"/>
      <protection locked="0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14" fontId="29" fillId="0" borderId="66" xfId="0" applyNumberFormat="1" applyFont="1" applyBorder="1" applyAlignment="1">
      <alignment horizontal="left" vertical="center"/>
    </xf>
    <xf numFmtId="14" fontId="33" fillId="0" borderId="5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5" fillId="9" borderId="46" xfId="0" applyNumberFormat="1" applyFont="1" applyFill="1" applyBorder="1" applyAlignment="1">
      <alignment vertical="center"/>
    </xf>
    <xf numFmtId="0" fontId="11" fillId="0" borderId="29" xfId="0" applyFont="1" applyBorder="1" applyAlignment="1">
      <alignment horizontal="left" vertical="center"/>
    </xf>
    <xf numFmtId="0" fontId="34" fillId="10" borderId="25" xfId="0" applyFont="1" applyFill="1" applyBorder="1" applyAlignment="1">
      <alignment vertical="center"/>
    </xf>
    <xf numFmtId="0" fontId="35" fillId="10" borderId="25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0" fillId="0" borderId="25" xfId="0" applyBorder="1"/>
    <xf numFmtId="0" fontId="0" fillId="0" borderId="32" xfId="0" applyBorder="1"/>
    <xf numFmtId="0" fontId="2" fillId="0" borderId="32" xfId="0" applyFont="1" applyBorder="1" applyAlignment="1">
      <alignment horizontal="center" vertical="center"/>
    </xf>
    <xf numFmtId="0" fontId="0" fillId="0" borderId="46" xfId="0" applyBorder="1"/>
    <xf numFmtId="0" fontId="3" fillId="0" borderId="2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14" fontId="2" fillId="0" borderId="5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98" xfId="0" applyFont="1" applyBorder="1" applyAlignment="1">
      <alignment horizontal="left" vertical="center"/>
    </xf>
    <xf numFmtId="0" fontId="6" fillId="0" borderId="32" xfId="0" applyFont="1" applyBorder="1" applyAlignment="1">
      <alignment vertical="center" wrapText="1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vertical="center" wrapText="1"/>
    </xf>
    <xf numFmtId="0" fontId="6" fillId="0" borderId="0" xfId="0" applyFont="1"/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4" fontId="5" fillId="9" borderId="97" xfId="0" applyNumberFormat="1" applyFont="1" applyFill="1" applyBorder="1" applyAlignment="1">
      <alignment vertical="center"/>
    </xf>
    <xf numFmtId="164" fontId="5" fillId="9" borderId="36" xfId="0" applyNumberFormat="1" applyFont="1" applyFill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top" wrapText="1"/>
    </xf>
    <xf numFmtId="164" fontId="5" fillId="4" borderId="12" xfId="0" applyNumberFormat="1" applyFont="1" applyFill="1" applyBorder="1" applyAlignment="1">
      <alignment horizontal="center" vertical="center"/>
    </xf>
    <xf numFmtId="164" fontId="5" fillId="4" borderId="98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0" fillId="0" borderId="100" xfId="0" applyBorder="1"/>
    <xf numFmtId="0" fontId="4" fillId="0" borderId="101" xfId="0" applyFont="1" applyBorder="1" applyAlignment="1">
      <alignment horizontal="center" vertical="top" wrapText="1"/>
    </xf>
    <xf numFmtId="0" fontId="3" fillId="0" borderId="101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top"/>
    </xf>
    <xf numFmtId="0" fontId="4" fillId="0" borderId="10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0" fillId="0" borderId="34" xfId="0" applyBorder="1"/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0" fontId="5" fillId="11" borderId="0" xfId="0" applyFont="1" applyFill="1"/>
    <xf numFmtId="0" fontId="5" fillId="11" borderId="12" xfId="0" applyFont="1" applyFill="1" applyBorder="1"/>
    <xf numFmtId="0" fontId="16" fillId="0" borderId="100" xfId="0" applyFont="1" applyBorder="1" applyAlignment="1">
      <alignment horizontal="right" vertical="center"/>
    </xf>
    <xf numFmtId="0" fontId="6" fillId="0" borderId="102" xfId="0" applyFont="1" applyBorder="1" applyAlignment="1">
      <alignment vertical="center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0" xfId="0" applyFont="1" applyBorder="1"/>
    <xf numFmtId="14" fontId="33" fillId="0" borderId="1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/>
    </xf>
    <xf numFmtId="0" fontId="3" fillId="0" borderId="100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3" fillId="0" borderId="12" xfId="0" applyFont="1" applyBorder="1" applyAlignment="1">
      <alignment horizontal="center" vertical="top" wrapText="1"/>
    </xf>
    <xf numFmtId="14" fontId="3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right" vertical="top"/>
    </xf>
    <xf numFmtId="0" fontId="3" fillId="0" borderId="31" xfId="0" applyFont="1" applyBorder="1" applyAlignment="1">
      <alignment horizontal="right" vertical="top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8" fillId="0" borderId="30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6" fillId="0" borderId="100" xfId="0" applyFont="1" applyBorder="1" applyAlignment="1">
      <alignment vertical="center"/>
    </xf>
    <xf numFmtId="0" fontId="6" fillId="0" borderId="101" xfId="0" applyFont="1" applyBorder="1" applyAlignment="1">
      <alignment vertical="center" wrapText="1"/>
    </xf>
    <xf numFmtId="0" fontId="3" fillId="0" borderId="101" xfId="0" applyFont="1" applyBorder="1" applyAlignment="1">
      <alignment horizontal="left" vertical="center"/>
    </xf>
    <xf numFmtId="0" fontId="6" fillId="0" borderId="101" xfId="0" applyFont="1" applyBorder="1" applyAlignment="1">
      <alignment horizontal="right" vertical="center"/>
    </xf>
    <xf numFmtId="0" fontId="3" fillId="0" borderId="102" xfId="0" applyFont="1" applyBorder="1" applyAlignment="1">
      <alignment horizontal="center" vertical="center"/>
    </xf>
    <xf numFmtId="0" fontId="25" fillId="0" borderId="29" xfId="0" applyFont="1" applyBorder="1"/>
    <xf numFmtId="0" fontId="25" fillId="0" borderId="30" xfId="0" applyFont="1" applyBorder="1"/>
    <xf numFmtId="0" fontId="25" fillId="0" borderId="30" xfId="0" applyFont="1" applyBorder="1" applyAlignment="1">
      <alignment horizontal="left"/>
    </xf>
    <xf numFmtId="0" fontId="25" fillId="0" borderId="31" xfId="0" applyFont="1" applyBorder="1"/>
    <xf numFmtId="0" fontId="25" fillId="0" borderId="25" xfId="0" applyFont="1" applyBorder="1"/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32" xfId="0" applyFont="1" applyBorder="1"/>
    <xf numFmtId="0" fontId="25" fillId="0" borderId="34" xfId="0" applyFont="1" applyBorder="1"/>
    <xf numFmtId="0" fontId="25" fillId="0" borderId="35" xfId="0" applyFont="1" applyBorder="1"/>
    <xf numFmtId="0" fontId="25" fillId="0" borderId="35" xfId="0" applyFont="1" applyBorder="1" applyAlignment="1">
      <alignment horizontal="left"/>
    </xf>
    <xf numFmtId="0" fontId="25" fillId="0" borderId="36" xfId="0" applyFont="1" applyBorder="1"/>
    <xf numFmtId="0" fontId="3" fillId="0" borderId="103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center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2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31" xfId="0" applyBorder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0" fillId="3" borderId="100" xfId="0" applyFill="1" applyBorder="1"/>
    <xf numFmtId="0" fontId="0" fillId="3" borderId="101" xfId="0" applyFill="1" applyBorder="1"/>
    <xf numFmtId="0" fontId="0" fillId="3" borderId="101" xfId="0" applyFill="1" applyBorder="1" applyAlignment="1">
      <alignment horizontal="left"/>
    </xf>
    <xf numFmtId="0" fontId="0" fillId="3" borderId="102" xfId="0" applyFill="1" applyBorder="1"/>
    <xf numFmtId="0" fontId="28" fillId="3" borderId="101" xfId="0" applyFont="1" applyFill="1" applyBorder="1"/>
    <xf numFmtId="0" fontId="4" fillId="0" borderId="0" xfId="0" applyFont="1"/>
    <xf numFmtId="0" fontId="4" fillId="0" borderId="12" xfId="0" applyFont="1" applyBorder="1"/>
    <xf numFmtId="164" fontId="5" fillId="9" borderId="11" xfId="0" applyNumberFormat="1" applyFont="1" applyFill="1" applyBorder="1" applyAlignment="1">
      <alignment vertical="center"/>
    </xf>
    <xf numFmtId="164" fontId="5" fillId="9" borderId="32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44" fillId="0" borderId="0" xfId="0" applyFont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47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4" fontId="2" fillId="0" borderId="4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49" fontId="24" fillId="0" borderId="9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" fillId="0" borderId="46" xfId="0" applyFont="1" applyBorder="1" applyAlignment="1">
      <alignment vertical="top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0" borderId="4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" fontId="2" fillId="0" borderId="29" xfId="0" applyNumberFormat="1" applyFont="1" applyBorder="1" applyAlignment="1">
      <alignment horizontal="right" vertical="center" wrapText="1"/>
    </xf>
    <xf numFmtId="1" fontId="2" fillId="0" borderId="25" xfId="0" applyNumberFormat="1" applyFont="1" applyBorder="1" applyAlignment="1">
      <alignment horizontal="right" vertical="center" wrapText="1"/>
    </xf>
    <xf numFmtId="1" fontId="2" fillId="0" borderId="34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center"/>
    </xf>
    <xf numFmtId="164" fontId="5" fillId="0" borderId="10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4" xfId="0" applyBorder="1"/>
    <xf numFmtId="0" fontId="0" fillId="0" borderId="10" xfId="0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99" xfId="0" applyNumberFormat="1" applyFont="1" applyBorder="1" applyAlignment="1">
      <alignment horizontal="center" vertical="center" wrapText="1"/>
    </xf>
    <xf numFmtId="0" fontId="0" fillId="0" borderId="4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164" fontId="5" fillId="9" borderId="11" xfId="0" applyNumberFormat="1" applyFont="1" applyFill="1" applyBorder="1" applyAlignment="1">
      <alignment horizontal="center" vertical="center"/>
    </xf>
    <xf numFmtId="164" fontId="5" fillId="9" borderId="32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9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64" fontId="5" fillId="9" borderId="11" xfId="0" applyNumberFormat="1" applyFont="1" applyFill="1" applyBorder="1" applyAlignment="1">
      <alignment horizontal="center" vertical="top"/>
    </xf>
    <xf numFmtId="164" fontId="5" fillId="9" borderId="32" xfId="0" applyNumberFormat="1" applyFont="1" applyFill="1" applyBorder="1" applyAlignment="1">
      <alignment horizontal="center" vertical="top"/>
    </xf>
    <xf numFmtId="14" fontId="2" fillId="0" borderId="8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0" fillId="5" borderId="34" xfId="0" applyFont="1" applyFill="1" applyBorder="1" applyAlignment="1">
      <alignment vertical="center"/>
    </xf>
    <xf numFmtId="0" fontId="20" fillId="5" borderId="35" xfId="0" applyFont="1" applyFill="1" applyBorder="1" applyAlignment="1">
      <alignment vertical="center"/>
    </xf>
    <xf numFmtId="0" fontId="20" fillId="5" borderId="36" xfId="0" applyFont="1" applyFill="1" applyBorder="1" applyAlignment="1">
      <alignment vertical="center"/>
    </xf>
    <xf numFmtId="14" fontId="7" fillId="9" borderId="4" xfId="0" applyNumberFormat="1" applyFont="1" applyFill="1" applyBorder="1" applyAlignment="1">
      <alignment horizontal="center" vertical="center"/>
    </xf>
    <xf numFmtId="14" fontId="7" fillId="9" borderId="47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left" wrapText="1"/>
    </xf>
    <xf numFmtId="0" fontId="36" fillId="0" borderId="0" xfId="0" applyFont="1" applyAlignment="1">
      <alignment horizontal="left"/>
    </xf>
    <xf numFmtId="0" fontId="35" fillId="10" borderId="25" xfId="0" applyFont="1" applyFill="1" applyBorder="1" applyAlignment="1">
      <alignment horizontal="left" wrapText="1"/>
    </xf>
    <xf numFmtId="0" fontId="35" fillId="10" borderId="0" xfId="0" applyFont="1" applyFill="1" applyAlignment="1">
      <alignment horizontal="left" wrapText="1"/>
    </xf>
    <xf numFmtId="0" fontId="36" fillId="0" borderId="25" xfId="0" applyFont="1" applyBorder="1" applyAlignment="1">
      <alignment horizontal="left" wrapText="1"/>
    </xf>
    <xf numFmtId="0" fontId="35" fillId="10" borderId="11" xfId="0" applyFont="1" applyFill="1" applyBorder="1" applyAlignment="1">
      <alignment horizontal="left" wrapText="1"/>
    </xf>
    <xf numFmtId="0" fontId="41" fillId="0" borderId="34" xfId="0" applyFont="1" applyBorder="1" applyAlignment="1">
      <alignment horizontal="center"/>
    </xf>
    <xf numFmtId="0" fontId="41" fillId="0" borderId="36" xfId="0" applyFont="1" applyBorder="1" applyAlignment="1">
      <alignment horizontal="center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32" fillId="0" borderId="94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4" fontId="28" fillId="0" borderId="51" xfId="2" applyNumberFormat="1" applyFont="1" applyBorder="1" applyAlignment="1" applyProtection="1">
      <alignment horizontal="right" vertical="center"/>
    </xf>
    <xf numFmtId="4" fontId="28" fillId="0" borderId="52" xfId="2" applyNumberFormat="1" applyFont="1" applyBorder="1" applyAlignment="1" applyProtection="1">
      <alignment horizontal="right" vertical="center"/>
    </xf>
    <xf numFmtId="4" fontId="28" fillId="0" borderId="59" xfId="2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0" fillId="7" borderId="85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vertical="center" wrapText="1"/>
    </xf>
    <xf numFmtId="4" fontId="28" fillId="0" borderId="78" xfId="2" applyNumberFormat="1" applyFont="1" applyBorder="1" applyAlignment="1" applyProtection="1">
      <alignment horizontal="center" vertical="center"/>
    </xf>
    <xf numFmtId="4" fontId="28" fillId="0" borderId="79" xfId="2" applyNumberFormat="1" applyFont="1" applyBorder="1" applyAlignment="1" applyProtection="1">
      <alignment horizontal="center" vertical="center"/>
    </xf>
    <xf numFmtId="0" fontId="6" fillId="0" borderId="35" xfId="0" applyFont="1" applyBorder="1" applyAlignment="1">
      <alignment vertical="top"/>
    </xf>
    <xf numFmtId="0" fontId="2" fillId="0" borderId="35" xfId="0" applyFont="1" applyBorder="1" applyAlignment="1"/>
  </cellXfs>
  <cellStyles count="3">
    <cellStyle name="Comma" xfId="2" builtinId="3"/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Medium9"/>
  <colors>
    <mruColors>
      <color rgb="FFF8E8B6"/>
      <color rgb="FFF5EFA3"/>
      <color rgb="FFFFF5CD"/>
      <color rgb="FFFFF1B7"/>
      <color rgb="FFFFE471"/>
      <color rgb="FF47471F"/>
      <color rgb="FF952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ntranet.dcyf.wa.gov:8090/drupal-8.4.0/sites/default/files/graphics/DCYF-Logo-Color.jpg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38100</xdr:rowOff>
        </xdr:from>
        <xdr:to>
          <xdr:col>18</xdr:col>
          <xdr:colOff>184150</xdr:colOff>
          <xdr:row>50</xdr:row>
          <xdr:rowOff>127000</xdr:rowOff>
        </xdr:to>
        <xdr:sp macro="" textlink="">
          <xdr:nvSpPr>
            <xdr:cNvPr id="17409" name="Object 1" descr="Instructions on how to fill out the BRS Extra 1-1 Supervision Billing Form.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53</xdr:row>
          <xdr:rowOff>133350</xdr:rowOff>
        </xdr:from>
        <xdr:to>
          <xdr:col>9</xdr:col>
          <xdr:colOff>139700</xdr:colOff>
          <xdr:row>60</xdr:row>
          <xdr:rowOff>120650</xdr:rowOff>
        </xdr:to>
        <xdr:sp macro="" textlink="">
          <xdr:nvSpPr>
            <xdr:cNvPr id="17410" name="Object 2" descr="Printing Instructions for the Billing Document.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114300</xdr:rowOff>
    </xdr:from>
    <xdr:to>
      <xdr:col>5</xdr:col>
      <xdr:colOff>69217</xdr:colOff>
      <xdr:row>0</xdr:row>
      <xdr:rowOff>524437</xdr:rowOff>
    </xdr:to>
    <xdr:pic>
      <xdr:nvPicPr>
        <xdr:cNvPr id="3" name="Picture 2" descr="DCYF Color Logo- Department of Children,  Youth &amp; Famili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FAB5A-E945-4FD1-B14A-8EEBFE06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2469517" cy="406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47</xdr:row>
          <xdr:rowOff>88900</xdr:rowOff>
        </xdr:from>
        <xdr:to>
          <xdr:col>2</xdr:col>
          <xdr:colOff>219075</xdr:colOff>
          <xdr:row>48</xdr:row>
          <xdr:rowOff>161925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</xdr:colOff>
          <xdr:row>47</xdr:row>
          <xdr:rowOff>88900</xdr:rowOff>
        </xdr:from>
        <xdr:to>
          <xdr:col>3</xdr:col>
          <xdr:colOff>457200</xdr:colOff>
          <xdr:row>48</xdr:row>
          <xdr:rowOff>161925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49</xdr:row>
          <xdr:rowOff>88900</xdr:rowOff>
        </xdr:from>
        <xdr:to>
          <xdr:col>2</xdr:col>
          <xdr:colOff>219075</xdr:colOff>
          <xdr:row>51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</xdr:colOff>
          <xdr:row>49</xdr:row>
          <xdr:rowOff>88900</xdr:rowOff>
        </xdr:from>
        <xdr:to>
          <xdr:col>3</xdr:col>
          <xdr:colOff>457200</xdr:colOff>
          <xdr:row>51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51</xdr:row>
          <xdr:rowOff>95250</xdr:rowOff>
        </xdr:from>
        <xdr:to>
          <xdr:col>3</xdr:col>
          <xdr:colOff>457200</xdr:colOff>
          <xdr:row>52</xdr:row>
          <xdr:rowOff>161925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51</xdr:row>
          <xdr:rowOff>107950</xdr:rowOff>
        </xdr:from>
        <xdr:to>
          <xdr:col>2</xdr:col>
          <xdr:colOff>219075</xdr:colOff>
          <xdr:row>52</xdr:row>
          <xdr:rowOff>152400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53</xdr:row>
          <xdr:rowOff>76200</xdr:rowOff>
        </xdr:from>
        <xdr:to>
          <xdr:col>2</xdr:col>
          <xdr:colOff>219075</xdr:colOff>
          <xdr:row>54</xdr:row>
          <xdr:rowOff>152400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53</xdr:row>
          <xdr:rowOff>88900</xdr:rowOff>
        </xdr:from>
        <xdr:to>
          <xdr:col>3</xdr:col>
          <xdr:colOff>457200</xdr:colOff>
          <xdr:row>54</xdr:row>
          <xdr:rowOff>152400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0</xdr:colOff>
      <xdr:row>11</xdr:row>
      <xdr:rowOff>9525</xdr:rowOff>
    </xdr:from>
    <xdr:to>
      <xdr:col>11</xdr:col>
      <xdr:colOff>0</xdr:colOff>
      <xdr:row>12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F59AEEF-12B1-8746-3A9A-D73432A767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6219825" y="3076575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133350</xdr:rowOff>
    </xdr:from>
    <xdr:to>
      <xdr:col>11</xdr:col>
      <xdr:colOff>0</xdr:colOff>
      <xdr:row>12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B2F4B9B-4CBE-4AC9-A4FE-76FCAFCAFE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6219825" y="3038475"/>
          <a:ext cx="0" cy="2588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4B0E29-4E6C-45A3-9EE5-573A0B64608D}" name="Table1" displayName="Table1" ref="B3:B9" totalsRowShown="0">
  <autoFilter ref="B3:B9" xr:uid="{204B0E29-4E6C-45A3-9EE5-573A0B64608D}"/>
  <tableColumns count="1">
    <tableColumn id="1" xr3:uid="{8EEFBA89-59F9-4FCB-8082-E073CB7A7303}" name="Servic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A3C-3E5F-4583-8EB9-D28FA4174C38}">
  <sheetPr codeName="Sheet1">
    <tabColor rgb="FFFFFF00"/>
  </sheetPr>
  <dimension ref="A1:V56"/>
  <sheetViews>
    <sheetView showGridLines="0" topLeftCell="A33" zoomScaleNormal="100" workbookViewId="0">
      <selection activeCell="P59" sqref="P59"/>
    </sheetView>
  </sheetViews>
  <sheetFormatPr defaultColWidth="8.7265625" defaultRowHeight="14" x14ac:dyDescent="0.3"/>
  <cols>
    <col min="1" max="16384" width="8.7265625" style="87"/>
  </cols>
  <sheetData>
    <row r="1" spans="1:22" x14ac:dyDescent="0.3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x14ac:dyDescent="0.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6" spans="1:22" x14ac:dyDescent="0.3">
      <c r="A6" s="88"/>
    </row>
    <row r="15" spans="1:22" ht="14.5" x14ac:dyDescent="0.35">
      <c r="A15"/>
    </row>
    <row r="35" spans="1:5" x14ac:dyDescent="0.3">
      <c r="A35" s="355"/>
      <c r="B35" s="355"/>
      <c r="C35" s="355"/>
      <c r="D35" s="355"/>
      <c r="E35" s="355"/>
    </row>
    <row r="51" spans="1:22" s="89" customFormat="1" x14ac:dyDescent="0.35"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1:22" ht="14.5" customHeight="1" x14ac:dyDescent="0.3">
      <c r="G52" s="356" t="s">
        <v>99</v>
      </c>
      <c r="H52" s="356"/>
      <c r="I52" s="356"/>
      <c r="J52" s="356"/>
    </row>
    <row r="53" spans="1:22" ht="14.5" customHeight="1" x14ac:dyDescent="0.3">
      <c r="G53" s="356"/>
      <c r="H53" s="356"/>
      <c r="I53" s="356"/>
      <c r="J53" s="356"/>
    </row>
    <row r="54" spans="1:22" x14ac:dyDescent="0.3">
      <c r="A54" s="91"/>
    </row>
    <row r="56" spans="1:22" x14ac:dyDescent="0.3">
      <c r="A56" s="87" t="s">
        <v>125</v>
      </c>
    </row>
  </sheetData>
  <sheetProtection algorithmName="SHA-512" hashValue="dlQ6NT2Kqoa49AlXaZux3BQ1YeQo9HG6Yf/ff8D1DP0xzYu1YOU88T5r3zhQ0TfSRbTMPUIvTI3vkVaz+xuqAg==" saltValue="DUfvbKuyfG1WPYbZloaBsg==" spinCount="100000" sheet="1" selectLockedCells="1"/>
  <mergeCells count="2">
    <mergeCell ref="A35:E35"/>
    <mergeCell ref="G52:J53"/>
  </mergeCells>
  <pageMargins left="0.7" right="0.7" top="0.75" bottom="0.75" header="0.3" footer="0.3"/>
  <pageSetup scale="80" orientation="portrait" r:id="rId1"/>
  <colBreaks count="1" manualBreakCount="1">
    <brk id="10" max="60" man="1"/>
  </colBreaks>
  <drawing r:id="rId2"/>
  <legacyDrawing r:id="rId3"/>
  <oleObjects>
    <mc:AlternateContent xmlns:mc="http://schemas.openxmlformats.org/markup-compatibility/2006">
      <mc:Choice Requires="x14">
        <oleObject progId="Document" shapeId="17409" r:id="rId4">
          <objectPr defaultSize="0" autoPict="0" altText="Instructions on how to fill out the BRS Extra 1-1 Supervision Billing Form." r:id="rId5">
            <anchor moveWithCells="1">
              <from>
                <xdr:col>0</xdr:col>
                <xdr:colOff>266700</xdr:colOff>
                <xdr:row>2</xdr:row>
                <xdr:rowOff>38100</xdr:rowOff>
              </from>
              <to>
                <xdr:col>18</xdr:col>
                <xdr:colOff>184150</xdr:colOff>
                <xdr:row>50</xdr:row>
                <xdr:rowOff>127000</xdr:rowOff>
              </to>
            </anchor>
          </objectPr>
        </oleObject>
      </mc:Choice>
      <mc:Fallback>
        <oleObject progId="Document" shapeId="17409" r:id="rId4"/>
      </mc:Fallback>
    </mc:AlternateContent>
    <mc:AlternateContent xmlns:mc="http://schemas.openxmlformats.org/markup-compatibility/2006">
      <mc:Choice Requires="x14">
        <oleObject progId="Document" dvAspect="DVASPECT_ICON" shapeId="17410" r:id="rId6">
          <objectPr locked="0" defaultSize="0" autoPict="0" altText="Printing Instructions for the Billing Document." r:id="rId7">
            <anchor moveWithCells="1">
              <from>
                <xdr:col>6</xdr:col>
                <xdr:colOff>323850</xdr:colOff>
                <xdr:row>53</xdr:row>
                <xdr:rowOff>133350</xdr:rowOff>
              </from>
              <to>
                <xdr:col>9</xdr:col>
                <xdr:colOff>139700</xdr:colOff>
                <xdr:row>60</xdr:row>
                <xdr:rowOff>120650</xdr:rowOff>
              </to>
            </anchor>
          </objectPr>
        </oleObject>
      </mc:Choice>
      <mc:Fallback>
        <oleObject progId="Document" dvAspect="DVASPECT_ICON" shapeId="1741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510E-9F08-45AB-916F-E3F4981D30FF}">
  <sheetPr codeName="Sheet2">
    <tabColor theme="0"/>
  </sheetPr>
  <dimension ref="B1:S57"/>
  <sheetViews>
    <sheetView showGridLines="0" zoomScaleNormal="100" workbookViewId="0">
      <selection activeCell="I11" sqref="I11:L11"/>
    </sheetView>
  </sheetViews>
  <sheetFormatPr defaultColWidth="8.7265625" defaultRowHeight="14.5" x14ac:dyDescent="0.35"/>
  <cols>
    <col min="1" max="1" width="2.7265625" customWidth="1"/>
    <col min="2" max="2" width="9.81640625" customWidth="1"/>
    <col min="3" max="3" width="8.81640625" customWidth="1"/>
    <col min="4" max="4" width="10.26953125" customWidth="1"/>
    <col min="5" max="5" width="8.54296875" customWidth="1"/>
    <col min="6" max="6" width="10.36328125" customWidth="1"/>
    <col min="7" max="7" width="7.81640625" customWidth="1"/>
    <col min="8" max="8" width="4.7265625" customWidth="1"/>
    <col min="9" max="9" width="8" customWidth="1"/>
    <col min="10" max="10" width="8.54296875" customWidth="1"/>
    <col min="11" max="11" width="12.453125" customWidth="1"/>
    <col min="12" max="12" width="9.7265625" customWidth="1"/>
    <col min="13" max="13" width="14.08984375" style="122" customWidth="1"/>
    <col min="14" max="14" width="17.54296875" customWidth="1"/>
    <col min="15" max="15" width="14.54296875" customWidth="1"/>
    <col min="16" max="16" width="7.26953125" customWidth="1"/>
    <col min="21" max="21" width="15" customWidth="1"/>
    <col min="22" max="22" width="13" customWidth="1"/>
    <col min="23" max="23" width="17.1796875" customWidth="1"/>
    <col min="24" max="24" width="17.453125" customWidth="1"/>
    <col min="27" max="27" width="13.81640625" customWidth="1"/>
  </cols>
  <sheetData>
    <row r="1" spans="2:19" ht="43" customHeight="1" x14ac:dyDescent="0.35"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119"/>
      <c r="N1" s="70"/>
      <c r="O1" s="70"/>
      <c r="P1" s="71"/>
      <c r="Q1" s="72"/>
    </row>
    <row r="2" spans="2:19" s="42" customFormat="1" ht="36" customHeight="1" x14ac:dyDescent="0.35">
      <c r="B2" s="375" t="s">
        <v>69</v>
      </c>
      <c r="C2" s="376"/>
      <c r="D2" s="376"/>
      <c r="E2" s="376"/>
      <c r="F2" s="376"/>
      <c r="G2" s="376"/>
      <c r="H2" s="376"/>
      <c r="I2" s="376"/>
      <c r="J2" s="376"/>
      <c r="K2" s="376"/>
      <c r="L2" s="377"/>
      <c r="M2" s="377"/>
      <c r="N2" s="377"/>
      <c r="O2" s="376"/>
      <c r="P2" s="378"/>
    </row>
    <row r="3" spans="2:19" ht="13.5" customHeight="1" x14ac:dyDescent="0.35">
      <c r="B3" s="410" t="s">
        <v>0</v>
      </c>
      <c r="C3" s="411"/>
      <c r="D3" s="411"/>
      <c r="E3" s="412"/>
      <c r="F3" s="412"/>
      <c r="G3" s="413" t="s">
        <v>1</v>
      </c>
      <c r="H3" s="411"/>
      <c r="I3" s="411"/>
      <c r="J3" s="414"/>
      <c r="K3" s="48" t="s">
        <v>53</v>
      </c>
      <c r="L3" s="102" t="s">
        <v>126</v>
      </c>
      <c r="M3" s="103"/>
      <c r="N3" s="104"/>
      <c r="O3" s="94" t="s">
        <v>3</v>
      </c>
      <c r="P3" s="49" t="s">
        <v>4</v>
      </c>
    </row>
    <row r="4" spans="2:19" ht="26.15" customHeight="1" x14ac:dyDescent="0.35">
      <c r="B4" s="415"/>
      <c r="C4" s="416"/>
      <c r="D4" s="416"/>
      <c r="E4" s="416"/>
      <c r="F4" s="416"/>
      <c r="G4" s="417"/>
      <c r="H4" s="416"/>
      <c r="I4" s="416"/>
      <c r="J4" s="418"/>
      <c r="K4" s="113"/>
      <c r="L4" s="134"/>
      <c r="M4" s="135"/>
      <c r="N4" s="136"/>
      <c r="O4" s="112" t="str">
        <f ca="1">IF(ISBLANK(M4),"",ROUNDDOWN((TODAY()-M4)/365.25,0))</f>
        <v/>
      </c>
      <c r="P4" s="47"/>
    </row>
    <row r="5" spans="2:19" ht="30" x14ac:dyDescent="0.35">
      <c r="B5" s="272"/>
      <c r="C5" s="273"/>
      <c r="D5" s="273" t="s">
        <v>119</v>
      </c>
      <c r="E5" s="273"/>
      <c r="F5" s="273"/>
      <c r="G5" s="277"/>
      <c r="H5" s="273"/>
      <c r="I5" s="282"/>
      <c r="J5" s="273" t="s">
        <v>5</v>
      </c>
      <c r="K5" s="283"/>
      <c r="L5" s="280" t="s">
        <v>6</v>
      </c>
      <c r="M5" s="125" t="s">
        <v>81</v>
      </c>
      <c r="N5" s="123" t="s">
        <v>83</v>
      </c>
      <c r="O5" s="93" t="s">
        <v>100</v>
      </c>
      <c r="P5" s="95"/>
    </row>
    <row r="6" spans="2:19" ht="20.149999999999999" customHeight="1" x14ac:dyDescent="0.35">
      <c r="B6" s="332"/>
      <c r="C6" s="333"/>
      <c r="D6" s="334"/>
      <c r="E6" s="333"/>
      <c r="F6" s="333"/>
      <c r="G6" s="335"/>
      <c r="H6" s="333"/>
      <c r="I6" s="293"/>
      <c r="J6" s="336"/>
      <c r="K6" s="229"/>
      <c r="L6" s="281"/>
      <c r="M6" s="118"/>
      <c r="N6" s="234"/>
      <c r="O6" s="133"/>
      <c r="P6" s="114"/>
    </row>
    <row r="7" spans="2:19" ht="15.65" customHeight="1" x14ac:dyDescent="0.35">
      <c r="B7" s="68" t="s">
        <v>135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119"/>
      <c r="N7" s="69"/>
      <c r="O7" s="69"/>
      <c r="P7" s="337"/>
    </row>
    <row r="8" spans="2:19" ht="14.15" customHeight="1" x14ac:dyDescent="0.35">
      <c r="B8" s="311" t="s">
        <v>140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121"/>
      <c r="N8" s="53"/>
      <c r="O8" s="53"/>
      <c r="P8" s="74"/>
    </row>
    <row r="9" spans="2:19" ht="14" customHeight="1" x14ac:dyDescent="0.35">
      <c r="B9" s="284"/>
      <c r="C9" s="285"/>
      <c r="D9" s="285"/>
      <c r="E9" s="285"/>
      <c r="F9" s="285"/>
      <c r="G9" s="285"/>
      <c r="H9" s="285"/>
      <c r="I9" s="357" t="s">
        <v>105</v>
      </c>
      <c r="J9" s="357"/>
      <c r="K9" s="357"/>
      <c r="L9" s="357"/>
      <c r="M9" s="286"/>
      <c r="N9" s="285"/>
      <c r="O9" s="285"/>
      <c r="P9" s="287"/>
    </row>
    <row r="10" spans="2:19" ht="15" customHeight="1" x14ac:dyDescent="0.35">
      <c r="B10" s="225" t="s">
        <v>101</v>
      </c>
      <c r="C10" s="235"/>
      <c r="D10" s="235"/>
      <c r="E10" s="235"/>
      <c r="F10" s="235"/>
      <c r="G10" s="235"/>
      <c r="H10" s="235"/>
      <c r="I10" s="358" t="s">
        <v>103</v>
      </c>
      <c r="J10" s="359"/>
      <c r="K10" s="359"/>
      <c r="L10" s="359"/>
      <c r="M10" s="236"/>
      <c r="N10" s="235"/>
      <c r="O10" s="235"/>
      <c r="P10" s="238"/>
    </row>
    <row r="11" spans="2:19" ht="13" customHeight="1" x14ac:dyDescent="0.35">
      <c r="B11" s="239"/>
      <c r="C11" s="240"/>
      <c r="D11" s="240"/>
      <c r="E11" s="240"/>
      <c r="F11" s="240"/>
      <c r="G11" s="240"/>
      <c r="H11" s="240"/>
      <c r="I11" s="364"/>
      <c r="J11" s="364"/>
      <c r="K11" s="364"/>
      <c r="L11" s="364"/>
      <c r="M11" s="241"/>
      <c r="N11" s="240"/>
      <c r="O11" s="240"/>
      <c r="P11" s="242"/>
    </row>
    <row r="12" spans="2:19" ht="19.5" customHeight="1" x14ac:dyDescent="0.35">
      <c r="B12" s="298" t="s">
        <v>127</v>
      </c>
      <c r="C12" s="299"/>
      <c r="D12" s="299"/>
      <c r="E12" s="300" t="s">
        <v>128</v>
      </c>
      <c r="F12" s="301"/>
      <c r="G12" s="299"/>
      <c r="H12" s="257"/>
      <c r="I12" s="257"/>
      <c r="J12" s="257"/>
      <c r="K12" s="302"/>
      <c r="L12" s="297" t="s">
        <v>91</v>
      </c>
      <c r="M12" s="237"/>
      <c r="N12" s="138" t="s">
        <v>7</v>
      </c>
      <c r="O12" s="429" t="s">
        <v>79</v>
      </c>
      <c r="P12" s="430"/>
    </row>
    <row r="13" spans="2:19" ht="20.149999999999999" customHeight="1" x14ac:dyDescent="0.35">
      <c r="B13" s="225" t="s">
        <v>127</v>
      </c>
      <c r="C13" s="235"/>
      <c r="D13" s="333" t="s">
        <v>129</v>
      </c>
      <c r="E13" s="338"/>
      <c r="F13" s="339"/>
      <c r="G13" s="235"/>
      <c r="H13" s="294"/>
      <c r="I13" s="294"/>
      <c r="J13" s="294"/>
      <c r="K13" s="137"/>
      <c r="L13" s="340"/>
      <c r="M13" s="341">
        <f>N18</f>
        <v>0</v>
      </c>
      <c r="N13" s="342">
        <v>45.48</v>
      </c>
      <c r="O13" s="424">
        <f>M13*N13</f>
        <v>0</v>
      </c>
      <c r="P13" s="425"/>
    </row>
    <row r="14" spans="2:19" ht="15.5" x14ac:dyDescent="0.35">
      <c r="B14" s="343"/>
      <c r="C14" s="344"/>
      <c r="D14" s="344"/>
      <c r="E14" s="344"/>
      <c r="F14" s="344"/>
      <c r="G14" s="344"/>
      <c r="H14" s="344"/>
      <c r="I14" s="347" t="s">
        <v>136</v>
      </c>
      <c r="J14" s="344"/>
      <c r="K14" s="344"/>
      <c r="L14" s="344"/>
      <c r="M14" s="345"/>
      <c r="N14" s="344"/>
      <c r="O14" s="344"/>
      <c r="P14" s="346"/>
      <c r="S14" s="73"/>
    </row>
    <row r="15" spans="2:19" ht="16" customHeight="1" x14ac:dyDescent="0.35">
      <c r="B15" s="303" t="s">
        <v>131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5"/>
      <c r="N15" s="304"/>
      <c r="O15" s="304"/>
      <c r="P15" s="306"/>
      <c r="S15" s="73"/>
    </row>
    <row r="16" spans="2:19" ht="16" customHeight="1" x14ac:dyDescent="0.35">
      <c r="B16" s="307" t="s">
        <v>130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9"/>
      <c r="N16" s="308"/>
      <c r="O16" s="308"/>
      <c r="P16" s="310"/>
      <c r="S16" s="73"/>
    </row>
    <row r="17" spans="2:19" ht="13" customHeight="1" x14ac:dyDescent="0.35">
      <c r="B17" s="311" t="s">
        <v>132</v>
      </c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3"/>
      <c r="N17" s="312"/>
      <c r="O17" s="312"/>
      <c r="P17" s="314"/>
      <c r="S17" s="73"/>
    </row>
    <row r="18" spans="2:19" ht="26.15" customHeight="1" x14ac:dyDescent="0.35">
      <c r="B18" s="316"/>
      <c r="C18" s="317"/>
      <c r="D18" s="317"/>
      <c r="E18" s="317"/>
      <c r="F18" s="318"/>
      <c r="G18" s="419">
        <f>ROUNDUP(SUM(C22:P45),0)</f>
        <v>0</v>
      </c>
      <c r="H18" s="329"/>
      <c r="I18" s="325"/>
      <c r="J18" s="325"/>
      <c r="K18" s="325"/>
      <c r="L18" s="325"/>
      <c r="M18" s="325"/>
      <c r="N18" s="422">
        <f>ROUNDUP(G18*4.32,0)</f>
        <v>0</v>
      </c>
      <c r="O18" s="365" t="s">
        <v>9</v>
      </c>
      <c r="P18" s="366"/>
      <c r="R18" s="374"/>
    </row>
    <row r="19" spans="2:19" ht="15.65" customHeight="1" x14ac:dyDescent="0.35">
      <c r="B19" s="128"/>
      <c r="C19" s="324" t="s">
        <v>133</v>
      </c>
      <c r="D19" s="295"/>
      <c r="E19" s="296"/>
      <c r="F19" s="319"/>
      <c r="G19" s="420"/>
      <c r="H19" s="330"/>
      <c r="I19" s="327" t="s">
        <v>134</v>
      </c>
      <c r="J19" s="328"/>
      <c r="K19" s="323"/>
      <c r="L19" s="328"/>
      <c r="M19" s="325"/>
      <c r="N19" s="422"/>
      <c r="O19" s="367" t="s">
        <v>102</v>
      </c>
      <c r="P19" s="368"/>
      <c r="R19" s="374"/>
    </row>
    <row r="20" spans="2:19" ht="14.15" customHeight="1" x14ac:dyDescent="0.35">
      <c r="B20" s="320"/>
      <c r="C20" s="321"/>
      <c r="D20" s="321"/>
      <c r="E20" s="321"/>
      <c r="F20" s="322"/>
      <c r="G20" s="421"/>
      <c r="H20" s="331"/>
      <c r="I20" s="326"/>
      <c r="J20" s="326"/>
      <c r="K20" s="326"/>
      <c r="L20" s="326"/>
      <c r="M20" s="326"/>
      <c r="N20" s="423"/>
      <c r="O20" s="369"/>
      <c r="P20" s="370"/>
      <c r="R20" s="374"/>
    </row>
    <row r="21" spans="2:19" ht="41.25" customHeight="1" x14ac:dyDescent="0.35">
      <c r="B21" s="315" t="s">
        <v>10</v>
      </c>
      <c r="C21" s="426" t="s">
        <v>11</v>
      </c>
      <c r="D21" s="428"/>
      <c r="E21" s="426" t="s">
        <v>12</v>
      </c>
      <c r="F21" s="428"/>
      <c r="G21" s="126" t="s">
        <v>80</v>
      </c>
      <c r="H21" s="127"/>
      <c r="I21" s="110"/>
      <c r="J21" s="371" t="s">
        <v>13</v>
      </c>
      <c r="K21" s="372"/>
      <c r="L21" s="371" t="s">
        <v>14</v>
      </c>
      <c r="M21" s="373"/>
      <c r="N21" s="126" t="s">
        <v>84</v>
      </c>
      <c r="O21" s="426" t="s">
        <v>15</v>
      </c>
      <c r="P21" s="427"/>
    </row>
    <row r="22" spans="2:19" ht="15" x14ac:dyDescent="0.35">
      <c r="B22" s="51">
        <v>0.29166666666666669</v>
      </c>
      <c r="C22" s="360"/>
      <c r="D22" s="361"/>
      <c r="E22" s="360"/>
      <c r="F22" s="361"/>
      <c r="G22" s="116"/>
      <c r="H22" s="115"/>
      <c r="I22" s="117"/>
      <c r="J22" s="360"/>
      <c r="K22" s="361"/>
      <c r="L22" s="360"/>
      <c r="M22" s="362"/>
      <c r="N22" s="105"/>
      <c r="O22" s="360"/>
      <c r="P22" s="363"/>
    </row>
    <row r="23" spans="2:19" ht="15" x14ac:dyDescent="0.35">
      <c r="B23" s="51">
        <v>0.33333333333333298</v>
      </c>
      <c r="C23" s="360"/>
      <c r="D23" s="361"/>
      <c r="E23" s="360"/>
      <c r="F23" s="361"/>
      <c r="G23" s="360"/>
      <c r="H23" s="362"/>
      <c r="I23" s="361"/>
      <c r="J23" s="360"/>
      <c r="K23" s="361"/>
      <c r="L23" s="360"/>
      <c r="M23" s="362"/>
      <c r="N23" s="105"/>
      <c r="O23" s="360"/>
      <c r="P23" s="363"/>
    </row>
    <row r="24" spans="2:19" ht="15" x14ac:dyDescent="0.35">
      <c r="B24" s="51">
        <v>0.375</v>
      </c>
      <c r="C24" s="360"/>
      <c r="D24" s="361"/>
      <c r="E24" s="360"/>
      <c r="F24" s="361"/>
      <c r="G24" s="360"/>
      <c r="H24" s="362"/>
      <c r="I24" s="361"/>
      <c r="J24" s="360"/>
      <c r="K24" s="361"/>
      <c r="L24" s="360"/>
      <c r="M24" s="362"/>
      <c r="N24" s="105"/>
      <c r="O24" s="360"/>
      <c r="P24" s="363"/>
    </row>
    <row r="25" spans="2:19" ht="15" x14ac:dyDescent="0.35">
      <c r="B25" s="51">
        <v>0.41666666666666702</v>
      </c>
      <c r="C25" s="360"/>
      <c r="D25" s="361"/>
      <c r="E25" s="360"/>
      <c r="F25" s="361"/>
      <c r="G25" s="360"/>
      <c r="H25" s="362"/>
      <c r="I25" s="361"/>
      <c r="J25" s="360"/>
      <c r="K25" s="361"/>
      <c r="L25" s="360"/>
      <c r="M25" s="362"/>
      <c r="N25" s="105"/>
      <c r="O25" s="360"/>
      <c r="P25" s="363"/>
    </row>
    <row r="26" spans="2:19" ht="15" x14ac:dyDescent="0.35">
      <c r="B26" s="51">
        <v>0.45833333333333298</v>
      </c>
      <c r="C26" s="360"/>
      <c r="D26" s="361"/>
      <c r="E26" s="360"/>
      <c r="F26" s="361"/>
      <c r="G26" s="360"/>
      <c r="H26" s="362"/>
      <c r="I26" s="361"/>
      <c r="J26" s="360"/>
      <c r="K26" s="361"/>
      <c r="L26" s="360"/>
      <c r="M26" s="362"/>
      <c r="N26" s="105"/>
      <c r="O26" s="360"/>
      <c r="P26" s="363"/>
    </row>
    <row r="27" spans="2:19" ht="15" x14ac:dyDescent="0.35">
      <c r="B27" s="51">
        <v>0.5</v>
      </c>
      <c r="C27" s="360"/>
      <c r="D27" s="361"/>
      <c r="E27" s="360"/>
      <c r="F27" s="361"/>
      <c r="G27" s="360"/>
      <c r="H27" s="362"/>
      <c r="I27" s="361"/>
      <c r="J27" s="360"/>
      <c r="K27" s="361"/>
      <c r="L27" s="360"/>
      <c r="M27" s="362"/>
      <c r="N27" s="105"/>
      <c r="O27" s="360"/>
      <c r="P27" s="363"/>
    </row>
    <row r="28" spans="2:19" ht="15" x14ac:dyDescent="0.35">
      <c r="B28" s="51">
        <v>0.54166666666666696</v>
      </c>
      <c r="C28" s="360"/>
      <c r="D28" s="361"/>
      <c r="E28" s="360"/>
      <c r="F28" s="361"/>
      <c r="G28" s="360"/>
      <c r="H28" s="362"/>
      <c r="I28" s="361"/>
      <c r="J28" s="360"/>
      <c r="K28" s="361"/>
      <c r="L28" s="360"/>
      <c r="M28" s="362"/>
      <c r="N28" s="105"/>
      <c r="O28" s="360"/>
      <c r="P28" s="363"/>
    </row>
    <row r="29" spans="2:19" ht="15" x14ac:dyDescent="0.35">
      <c r="B29" s="51">
        <v>0.58333333333333304</v>
      </c>
      <c r="C29" s="360"/>
      <c r="D29" s="361"/>
      <c r="E29" s="360"/>
      <c r="F29" s="361"/>
      <c r="G29" s="360"/>
      <c r="H29" s="362"/>
      <c r="I29" s="361"/>
      <c r="J29" s="360"/>
      <c r="K29" s="361"/>
      <c r="L29" s="360"/>
      <c r="M29" s="362"/>
      <c r="N29" s="105"/>
      <c r="O29" s="360"/>
      <c r="P29" s="363"/>
    </row>
    <row r="30" spans="2:19" ht="15" x14ac:dyDescent="0.35">
      <c r="B30" s="51">
        <v>0.625</v>
      </c>
      <c r="C30" s="360"/>
      <c r="D30" s="361"/>
      <c r="E30" s="360"/>
      <c r="F30" s="361"/>
      <c r="G30" s="360"/>
      <c r="H30" s="362"/>
      <c r="I30" s="361"/>
      <c r="J30" s="360"/>
      <c r="K30" s="361"/>
      <c r="L30" s="360"/>
      <c r="M30" s="362"/>
      <c r="N30" s="105"/>
      <c r="O30" s="360"/>
      <c r="P30" s="363"/>
    </row>
    <row r="31" spans="2:19" ht="15" x14ac:dyDescent="0.35">
      <c r="B31" s="51">
        <v>0.66666666666666696</v>
      </c>
      <c r="C31" s="360"/>
      <c r="D31" s="361"/>
      <c r="E31" s="360"/>
      <c r="F31" s="361"/>
      <c r="G31" s="360"/>
      <c r="H31" s="362"/>
      <c r="I31" s="361"/>
      <c r="J31" s="360"/>
      <c r="K31" s="361"/>
      <c r="L31" s="360"/>
      <c r="M31" s="362"/>
      <c r="N31" s="105"/>
      <c r="O31" s="360"/>
      <c r="P31" s="363"/>
    </row>
    <row r="32" spans="2:19" ht="15" x14ac:dyDescent="0.35">
      <c r="B32" s="51">
        <v>0.70833333333333304</v>
      </c>
      <c r="C32" s="360"/>
      <c r="D32" s="361"/>
      <c r="E32" s="360"/>
      <c r="F32" s="361"/>
      <c r="G32" s="360"/>
      <c r="H32" s="362"/>
      <c r="I32" s="361"/>
      <c r="J32" s="360"/>
      <c r="K32" s="361"/>
      <c r="L32" s="360"/>
      <c r="M32" s="362"/>
      <c r="N32" s="105"/>
      <c r="O32" s="360"/>
      <c r="P32" s="363"/>
    </row>
    <row r="33" spans="2:16" ht="15" x14ac:dyDescent="0.35">
      <c r="B33" s="51">
        <v>0.75</v>
      </c>
      <c r="C33" s="360"/>
      <c r="D33" s="361"/>
      <c r="E33" s="360"/>
      <c r="F33" s="361"/>
      <c r="G33" s="360"/>
      <c r="H33" s="362"/>
      <c r="I33" s="361"/>
      <c r="J33" s="360"/>
      <c r="K33" s="361"/>
      <c r="L33" s="360"/>
      <c r="M33" s="362"/>
      <c r="N33" s="105"/>
      <c r="O33" s="360"/>
      <c r="P33" s="363"/>
    </row>
    <row r="34" spans="2:16" ht="15" x14ac:dyDescent="0.35">
      <c r="B34" s="51">
        <v>0.79166666666666696</v>
      </c>
      <c r="C34" s="360"/>
      <c r="D34" s="361"/>
      <c r="E34" s="360"/>
      <c r="F34" s="361"/>
      <c r="G34" s="360"/>
      <c r="H34" s="362"/>
      <c r="I34" s="361"/>
      <c r="J34" s="360"/>
      <c r="K34" s="361"/>
      <c r="L34" s="360"/>
      <c r="M34" s="362"/>
      <c r="N34" s="105"/>
      <c r="O34" s="360"/>
      <c r="P34" s="363"/>
    </row>
    <row r="35" spans="2:16" ht="15" x14ac:dyDescent="0.35">
      <c r="B35" s="51">
        <v>0.83333333333333304</v>
      </c>
      <c r="C35" s="360"/>
      <c r="D35" s="361"/>
      <c r="E35" s="360"/>
      <c r="F35" s="361"/>
      <c r="G35" s="360"/>
      <c r="H35" s="362"/>
      <c r="I35" s="361"/>
      <c r="J35" s="360"/>
      <c r="K35" s="361"/>
      <c r="L35" s="360"/>
      <c r="M35" s="362"/>
      <c r="N35" s="105"/>
      <c r="O35" s="360"/>
      <c r="P35" s="363"/>
    </row>
    <row r="36" spans="2:16" ht="15" x14ac:dyDescent="0.35">
      <c r="B36" s="51">
        <v>0.875</v>
      </c>
      <c r="C36" s="360"/>
      <c r="D36" s="361"/>
      <c r="E36" s="360"/>
      <c r="F36" s="361"/>
      <c r="G36" s="360"/>
      <c r="H36" s="362"/>
      <c r="I36" s="361"/>
      <c r="J36" s="360"/>
      <c r="K36" s="361"/>
      <c r="L36" s="360"/>
      <c r="M36" s="362"/>
      <c r="N36" s="105"/>
      <c r="O36" s="360"/>
      <c r="P36" s="363"/>
    </row>
    <row r="37" spans="2:16" ht="15" x14ac:dyDescent="0.35">
      <c r="B37" s="51">
        <v>0.91666666666666696</v>
      </c>
      <c r="C37" s="360"/>
      <c r="D37" s="361"/>
      <c r="E37" s="360"/>
      <c r="F37" s="361"/>
      <c r="G37" s="360"/>
      <c r="H37" s="362"/>
      <c r="I37" s="361"/>
      <c r="J37" s="360"/>
      <c r="K37" s="361"/>
      <c r="L37" s="360"/>
      <c r="M37" s="362"/>
      <c r="N37" s="105"/>
      <c r="O37" s="360"/>
      <c r="P37" s="363"/>
    </row>
    <row r="38" spans="2:16" ht="15" x14ac:dyDescent="0.35">
      <c r="B38" s="51">
        <v>0.95833333333333304</v>
      </c>
      <c r="C38" s="360"/>
      <c r="D38" s="361"/>
      <c r="E38" s="360"/>
      <c r="F38" s="361"/>
      <c r="G38" s="360"/>
      <c r="H38" s="362"/>
      <c r="I38" s="361"/>
      <c r="J38" s="360"/>
      <c r="K38" s="361"/>
      <c r="L38" s="360"/>
      <c r="M38" s="362"/>
      <c r="N38" s="105"/>
      <c r="O38" s="360"/>
      <c r="P38" s="363"/>
    </row>
    <row r="39" spans="2:16" ht="15" x14ac:dyDescent="0.35">
      <c r="B39" s="51">
        <v>1</v>
      </c>
      <c r="C39" s="360"/>
      <c r="D39" s="361"/>
      <c r="E39" s="360"/>
      <c r="F39" s="361"/>
      <c r="G39" s="360"/>
      <c r="H39" s="362"/>
      <c r="I39" s="361"/>
      <c r="J39" s="360"/>
      <c r="K39" s="361"/>
      <c r="L39" s="360"/>
      <c r="M39" s="362"/>
      <c r="N39" s="105"/>
      <c r="O39" s="360"/>
      <c r="P39" s="363"/>
    </row>
    <row r="40" spans="2:16" ht="15" x14ac:dyDescent="0.35">
      <c r="B40" s="51">
        <v>1.0416666666666701</v>
      </c>
      <c r="C40" s="360"/>
      <c r="D40" s="361"/>
      <c r="E40" s="360"/>
      <c r="F40" s="361"/>
      <c r="G40" s="360"/>
      <c r="H40" s="362"/>
      <c r="I40" s="361"/>
      <c r="J40" s="360"/>
      <c r="K40" s="361"/>
      <c r="L40" s="360"/>
      <c r="M40" s="362"/>
      <c r="N40" s="105"/>
      <c r="O40" s="360"/>
      <c r="P40" s="363"/>
    </row>
    <row r="41" spans="2:16" ht="15" x14ac:dyDescent="0.35">
      <c r="B41" s="51">
        <v>1.0833333333333299</v>
      </c>
      <c r="C41" s="360"/>
      <c r="D41" s="361"/>
      <c r="E41" s="360"/>
      <c r="F41" s="361"/>
      <c r="G41" s="360"/>
      <c r="H41" s="362"/>
      <c r="I41" s="361"/>
      <c r="J41" s="360"/>
      <c r="K41" s="361"/>
      <c r="L41" s="360"/>
      <c r="M41" s="362"/>
      <c r="N41" s="105"/>
      <c r="O41" s="360"/>
      <c r="P41" s="363"/>
    </row>
    <row r="42" spans="2:16" ht="15" x14ac:dyDescent="0.35">
      <c r="B42" s="51">
        <v>1.125</v>
      </c>
      <c r="C42" s="360"/>
      <c r="D42" s="361"/>
      <c r="E42" s="360"/>
      <c r="F42" s="361"/>
      <c r="G42" s="360"/>
      <c r="H42" s="362"/>
      <c r="I42" s="361"/>
      <c r="J42" s="360"/>
      <c r="K42" s="361"/>
      <c r="L42" s="360"/>
      <c r="M42" s="362"/>
      <c r="N42" s="105"/>
      <c r="O42" s="360"/>
      <c r="P42" s="363"/>
    </row>
    <row r="43" spans="2:16" ht="15" x14ac:dyDescent="0.35">
      <c r="B43" s="51">
        <v>1.1666666666666701</v>
      </c>
      <c r="C43" s="360"/>
      <c r="D43" s="361"/>
      <c r="E43" s="360"/>
      <c r="F43" s="361"/>
      <c r="G43" s="360"/>
      <c r="H43" s="362"/>
      <c r="I43" s="361"/>
      <c r="J43" s="360"/>
      <c r="K43" s="361"/>
      <c r="L43" s="360"/>
      <c r="M43" s="362"/>
      <c r="N43" s="105"/>
      <c r="O43" s="360"/>
      <c r="P43" s="363"/>
    </row>
    <row r="44" spans="2:16" ht="15" x14ac:dyDescent="0.35">
      <c r="B44" s="51">
        <v>1.2083333333333399</v>
      </c>
      <c r="C44" s="360"/>
      <c r="D44" s="361"/>
      <c r="E44" s="360"/>
      <c r="F44" s="361"/>
      <c r="G44" s="360"/>
      <c r="H44" s="362"/>
      <c r="I44" s="361"/>
      <c r="J44" s="360"/>
      <c r="K44" s="361"/>
      <c r="L44" s="360"/>
      <c r="M44" s="362"/>
      <c r="N44" s="105"/>
      <c r="O44" s="360"/>
      <c r="P44" s="363"/>
    </row>
    <row r="45" spans="2:16" ht="15" x14ac:dyDescent="0.35">
      <c r="B45" s="51">
        <v>1.25</v>
      </c>
      <c r="C45" s="360"/>
      <c r="D45" s="361"/>
      <c r="E45" s="360"/>
      <c r="F45" s="361"/>
      <c r="G45" s="360"/>
      <c r="H45" s="362"/>
      <c r="I45" s="361"/>
      <c r="J45" s="360"/>
      <c r="K45" s="361"/>
      <c r="L45" s="360"/>
      <c r="M45" s="362"/>
      <c r="N45" s="105"/>
      <c r="O45" s="360"/>
      <c r="P45" s="363"/>
    </row>
    <row r="46" spans="2:16" x14ac:dyDescent="0.35">
      <c r="B46" s="106" t="s">
        <v>31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107" t="s">
        <v>32</v>
      </c>
      <c r="P46" s="108"/>
    </row>
    <row r="47" spans="2:16" x14ac:dyDescent="0.35">
      <c r="B47" s="10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40"/>
      <c r="N47" s="141"/>
      <c r="O47" s="132"/>
      <c r="P47" s="142"/>
    </row>
    <row r="48" spans="2:16" x14ac:dyDescent="0.35">
      <c r="B48" s="395"/>
      <c r="C48" s="396"/>
      <c r="D48" s="397"/>
      <c r="E48" s="379" t="s">
        <v>33</v>
      </c>
      <c r="F48" s="380"/>
      <c r="G48" s="380"/>
      <c r="H48" s="380"/>
      <c r="I48" s="380"/>
      <c r="J48" s="380"/>
      <c r="K48" s="380"/>
      <c r="L48" s="380"/>
      <c r="M48" s="380"/>
      <c r="N48" s="381"/>
      <c r="O48" s="380" t="s">
        <v>32</v>
      </c>
      <c r="P48" s="401"/>
    </row>
    <row r="49" spans="2:16" x14ac:dyDescent="0.35">
      <c r="B49" s="398"/>
      <c r="C49" s="399"/>
      <c r="D49" s="400"/>
      <c r="E49" s="384"/>
      <c r="F49" s="402"/>
      <c r="G49" s="402"/>
      <c r="H49" s="402"/>
      <c r="I49" s="402"/>
      <c r="J49" s="402"/>
      <c r="K49" s="402"/>
      <c r="L49" s="402"/>
      <c r="M49" s="402"/>
      <c r="N49" s="403"/>
      <c r="O49" s="387"/>
      <c r="P49" s="388"/>
    </row>
    <row r="50" spans="2:16" x14ac:dyDescent="0.35">
      <c r="B50" s="395"/>
      <c r="C50" s="396"/>
      <c r="D50" s="397"/>
      <c r="E50" s="379" t="s">
        <v>34</v>
      </c>
      <c r="F50" s="380"/>
      <c r="G50" s="380"/>
      <c r="H50" s="380"/>
      <c r="I50" s="380"/>
      <c r="J50" s="380"/>
      <c r="K50" s="380"/>
      <c r="L50" s="380"/>
      <c r="M50" s="380"/>
      <c r="N50" s="381"/>
      <c r="O50" s="380" t="s">
        <v>32</v>
      </c>
      <c r="P50" s="401"/>
    </row>
    <row r="51" spans="2:16" x14ac:dyDescent="0.35">
      <c r="B51" s="398"/>
      <c r="C51" s="399"/>
      <c r="D51" s="400"/>
      <c r="E51" s="384"/>
      <c r="F51" s="385"/>
      <c r="G51" s="385"/>
      <c r="H51" s="385"/>
      <c r="I51" s="385"/>
      <c r="J51" s="385"/>
      <c r="K51" s="385"/>
      <c r="L51" s="385"/>
      <c r="M51" s="385"/>
      <c r="N51" s="386"/>
      <c r="O51" s="387"/>
      <c r="P51" s="388"/>
    </row>
    <row r="52" spans="2:16" x14ac:dyDescent="0.35">
      <c r="B52" s="431"/>
      <c r="C52" s="432"/>
      <c r="D52" s="433"/>
      <c r="E52" s="389" t="s">
        <v>35</v>
      </c>
      <c r="F52" s="390"/>
      <c r="G52" s="390"/>
      <c r="H52" s="390"/>
      <c r="I52" s="390"/>
      <c r="J52" s="390"/>
      <c r="K52" s="390"/>
      <c r="L52" s="390"/>
      <c r="M52" s="390"/>
      <c r="N52" s="391"/>
      <c r="O52" s="382" t="s">
        <v>32</v>
      </c>
      <c r="P52" s="383"/>
    </row>
    <row r="53" spans="2:16" x14ac:dyDescent="0.35">
      <c r="B53" s="407"/>
      <c r="C53" s="408"/>
      <c r="D53" s="409"/>
      <c r="E53" s="392"/>
      <c r="F53" s="393"/>
      <c r="G53" s="393"/>
      <c r="H53" s="393"/>
      <c r="I53" s="393"/>
      <c r="J53" s="393"/>
      <c r="K53" s="393"/>
      <c r="L53" s="393"/>
      <c r="M53" s="393"/>
      <c r="N53" s="394"/>
      <c r="O53" s="387"/>
      <c r="P53" s="388"/>
    </row>
    <row r="54" spans="2:16" x14ac:dyDescent="0.35">
      <c r="B54" s="404"/>
      <c r="C54" s="405"/>
      <c r="D54" s="406"/>
      <c r="E54" s="379" t="s">
        <v>36</v>
      </c>
      <c r="F54" s="380"/>
      <c r="G54" s="380"/>
      <c r="H54" s="380"/>
      <c r="I54" s="380"/>
      <c r="J54" s="380"/>
      <c r="K54" s="380"/>
      <c r="L54" s="380"/>
      <c r="M54" s="380"/>
      <c r="N54" s="381"/>
      <c r="O54" s="382" t="s">
        <v>32</v>
      </c>
      <c r="P54" s="383"/>
    </row>
    <row r="55" spans="2:16" x14ac:dyDescent="0.35">
      <c r="B55" s="407"/>
      <c r="C55" s="408"/>
      <c r="D55" s="409"/>
      <c r="E55" s="384"/>
      <c r="F55" s="385"/>
      <c r="G55" s="385"/>
      <c r="H55" s="385"/>
      <c r="I55" s="385"/>
      <c r="J55" s="385"/>
      <c r="K55" s="385"/>
      <c r="L55" s="385"/>
      <c r="M55" s="385"/>
      <c r="N55" s="386"/>
      <c r="O55" s="387"/>
      <c r="P55" s="388"/>
    </row>
    <row r="56" spans="2:16" x14ac:dyDescent="0.35">
      <c r="B56" s="99" t="s">
        <v>66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20"/>
      <c r="N56" s="100"/>
      <c r="O56" s="100"/>
      <c r="P56" s="101"/>
    </row>
    <row r="57" spans="2:16" x14ac:dyDescent="0.35">
      <c r="B57" s="52" t="s">
        <v>104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121"/>
      <c r="N57" s="53"/>
      <c r="O57" s="53"/>
      <c r="P57" s="74"/>
    </row>
  </sheetData>
  <sheetProtection algorithmName="SHA-512" hashValue="7WXaU5BCinm1QCBiy7VcHXxrAqYNwsuBQBqJd+7ZvFSXmr/T0L99Iq+8Y/Kz452/rUGPtotCA6ybMWrZv4cr+w==" saltValue="OQi8Uxfctkk76Q5SJX8Hhg==" spinCount="100000" sheet="1" selectLockedCells="1"/>
  <mergeCells count="183">
    <mergeCell ref="C24:D24"/>
    <mergeCell ref="E24:F24"/>
    <mergeCell ref="C23:D23"/>
    <mergeCell ref="E23:F23"/>
    <mergeCell ref="J23:K23"/>
    <mergeCell ref="L23:M23"/>
    <mergeCell ref="O25:P25"/>
    <mergeCell ref="O12:P12"/>
    <mergeCell ref="B52:D53"/>
    <mergeCell ref="E25:F25"/>
    <mergeCell ref="G25:I25"/>
    <mergeCell ref="J25:K25"/>
    <mergeCell ref="L25:M25"/>
    <mergeCell ref="C28:D28"/>
    <mergeCell ref="E28:F28"/>
    <mergeCell ref="G28:I28"/>
    <mergeCell ref="J28:K28"/>
    <mergeCell ref="L28:M28"/>
    <mergeCell ref="O28:P28"/>
    <mergeCell ref="C27:D27"/>
    <mergeCell ref="E27:F27"/>
    <mergeCell ref="G27:I27"/>
    <mergeCell ref="J27:K27"/>
    <mergeCell ref="L27:M27"/>
    <mergeCell ref="B54:D55"/>
    <mergeCell ref="B3:F3"/>
    <mergeCell ref="G3:J3"/>
    <mergeCell ref="B4:F4"/>
    <mergeCell ref="G4:J4"/>
    <mergeCell ref="G18:G20"/>
    <mergeCell ref="N18:N20"/>
    <mergeCell ref="O13:P13"/>
    <mergeCell ref="O21:P21"/>
    <mergeCell ref="C22:D22"/>
    <mergeCell ref="E22:F22"/>
    <mergeCell ref="J22:K22"/>
    <mergeCell ref="L22:M22"/>
    <mergeCell ref="O22:P22"/>
    <mergeCell ref="C21:D21"/>
    <mergeCell ref="E21:F21"/>
    <mergeCell ref="C26:D26"/>
    <mergeCell ref="E26:F26"/>
    <mergeCell ref="G26:I26"/>
    <mergeCell ref="J26:K26"/>
    <mergeCell ref="L26:M26"/>
    <mergeCell ref="O26:P26"/>
    <mergeCell ref="C25:D25"/>
    <mergeCell ref="C30:D30"/>
    <mergeCell ref="E30:F30"/>
    <mergeCell ref="G30:I30"/>
    <mergeCell ref="J30:K30"/>
    <mergeCell ref="L30:M30"/>
    <mergeCell ref="O30:P30"/>
    <mergeCell ref="C29:D29"/>
    <mergeCell ref="E29:F29"/>
    <mergeCell ref="G29:I29"/>
    <mergeCell ref="J29:K29"/>
    <mergeCell ref="L29:M29"/>
    <mergeCell ref="C32:D32"/>
    <mergeCell ref="E32:F32"/>
    <mergeCell ref="G32:I32"/>
    <mergeCell ref="J32:K32"/>
    <mergeCell ref="L32:M32"/>
    <mergeCell ref="O32:P32"/>
    <mergeCell ref="C31:D31"/>
    <mergeCell ref="E31:F31"/>
    <mergeCell ref="G31:I31"/>
    <mergeCell ref="J31:K31"/>
    <mergeCell ref="L31:M31"/>
    <mergeCell ref="C34:D34"/>
    <mergeCell ref="E34:F34"/>
    <mergeCell ref="G34:I34"/>
    <mergeCell ref="J34:K34"/>
    <mergeCell ref="L34:M34"/>
    <mergeCell ref="O34:P34"/>
    <mergeCell ref="C33:D33"/>
    <mergeCell ref="E33:F33"/>
    <mergeCell ref="G33:I33"/>
    <mergeCell ref="J33:K33"/>
    <mergeCell ref="L33:M33"/>
    <mergeCell ref="C36:D36"/>
    <mergeCell ref="E36:F36"/>
    <mergeCell ref="G36:I36"/>
    <mergeCell ref="J36:K36"/>
    <mergeCell ref="L36:M36"/>
    <mergeCell ref="O36:P36"/>
    <mergeCell ref="C35:D35"/>
    <mergeCell ref="E35:F35"/>
    <mergeCell ref="G35:I35"/>
    <mergeCell ref="J35:K35"/>
    <mergeCell ref="L35:M35"/>
    <mergeCell ref="C38:D38"/>
    <mergeCell ref="E38:F38"/>
    <mergeCell ref="G38:I38"/>
    <mergeCell ref="J38:K38"/>
    <mergeCell ref="L38:M38"/>
    <mergeCell ref="O38:P38"/>
    <mergeCell ref="C37:D37"/>
    <mergeCell ref="E37:F37"/>
    <mergeCell ref="G37:I37"/>
    <mergeCell ref="J37:K37"/>
    <mergeCell ref="L37:M37"/>
    <mergeCell ref="B2:P2"/>
    <mergeCell ref="E54:N54"/>
    <mergeCell ref="O54:P54"/>
    <mergeCell ref="E55:N55"/>
    <mergeCell ref="O55:P55"/>
    <mergeCell ref="E52:N52"/>
    <mergeCell ref="O52:P52"/>
    <mergeCell ref="E53:N53"/>
    <mergeCell ref="O53:P53"/>
    <mergeCell ref="B48:D49"/>
    <mergeCell ref="E48:N48"/>
    <mergeCell ref="O48:P48"/>
    <mergeCell ref="E49:N49"/>
    <mergeCell ref="O49:P49"/>
    <mergeCell ref="B50:D51"/>
    <mergeCell ref="E50:N50"/>
    <mergeCell ref="O50:P50"/>
    <mergeCell ref="E51:N51"/>
    <mergeCell ref="O51:P51"/>
    <mergeCell ref="O45:P45"/>
    <mergeCell ref="C43:D43"/>
    <mergeCell ref="E43:F43"/>
    <mergeCell ref="G43:I43"/>
    <mergeCell ref="J43:K43"/>
    <mergeCell ref="R18:R20"/>
    <mergeCell ref="C45:D45"/>
    <mergeCell ref="E45:F45"/>
    <mergeCell ref="G45:I45"/>
    <mergeCell ref="J45:K45"/>
    <mergeCell ref="L45:M45"/>
    <mergeCell ref="O43:P43"/>
    <mergeCell ref="C44:D44"/>
    <mergeCell ref="E44:F44"/>
    <mergeCell ref="G44:I44"/>
    <mergeCell ref="J44:K44"/>
    <mergeCell ref="L44:M44"/>
    <mergeCell ref="O44:P44"/>
    <mergeCell ref="L43:M43"/>
    <mergeCell ref="O41:P41"/>
    <mergeCell ref="C42:D42"/>
    <mergeCell ref="E42:F42"/>
    <mergeCell ref="G42:I42"/>
    <mergeCell ref="J42:K42"/>
    <mergeCell ref="L42:M42"/>
    <mergeCell ref="O42:P42"/>
    <mergeCell ref="C41:D41"/>
    <mergeCell ref="E41:F41"/>
    <mergeCell ref="G41:I41"/>
    <mergeCell ref="J41:K41"/>
    <mergeCell ref="L41:M41"/>
    <mergeCell ref="O39:P39"/>
    <mergeCell ref="O37:P37"/>
    <mergeCell ref="O35:P35"/>
    <mergeCell ref="O33:P33"/>
    <mergeCell ref="O31:P31"/>
    <mergeCell ref="O29:P29"/>
    <mergeCell ref="O27:P27"/>
    <mergeCell ref="I9:L9"/>
    <mergeCell ref="I10:L10"/>
    <mergeCell ref="C40:D40"/>
    <mergeCell ref="E40:F40"/>
    <mergeCell ref="G40:I40"/>
    <mergeCell ref="J40:K40"/>
    <mergeCell ref="L40:M40"/>
    <mergeCell ref="O40:P40"/>
    <mergeCell ref="C39:D39"/>
    <mergeCell ref="E39:F39"/>
    <mergeCell ref="G39:I39"/>
    <mergeCell ref="J39:K39"/>
    <mergeCell ref="L39:M39"/>
    <mergeCell ref="I11:L11"/>
    <mergeCell ref="O18:P18"/>
    <mergeCell ref="O19:P20"/>
    <mergeCell ref="G24:I24"/>
    <mergeCell ref="J24:K24"/>
    <mergeCell ref="L24:M24"/>
    <mergeCell ref="O24:P24"/>
    <mergeCell ref="J21:K21"/>
    <mergeCell ref="L21:M21"/>
    <mergeCell ref="O23:P23"/>
    <mergeCell ref="G23:I23"/>
  </mergeCells>
  <conditionalFormatting sqref="G18:G20">
    <cfRule type="cellIs" dxfId="14" priority="2" operator="lessThanOrEqual">
      <formula>0</formula>
    </cfRule>
  </conditionalFormatting>
  <conditionalFormatting sqref="M13">
    <cfRule type="cellIs" dxfId="13" priority="4" operator="lessThanOrEqual">
      <formula>0</formula>
    </cfRule>
  </conditionalFormatting>
  <conditionalFormatting sqref="N18:N20">
    <cfRule type="cellIs" dxfId="12" priority="1" operator="lessThanOrEqual">
      <formula>0</formula>
    </cfRule>
  </conditionalFormatting>
  <conditionalFormatting sqref="O13:P13">
    <cfRule type="cellIs" dxfId="11" priority="3" operator="lessThanOrEqual">
      <formula>0</formula>
    </cfRule>
  </conditionalFormatting>
  <dataValidations count="1">
    <dataValidation type="list" allowBlank="1" showInputMessage="1" showErrorMessage="1" sqref="P4" xr:uid="{2564148D-AE7D-41D8-B9AF-0E18399F43D0}">
      <formula1>"1, 2, 3, 4, 5, 6"</formula1>
    </dataValidation>
  </dataValidations>
  <pageMargins left="0.25" right="0.25" top="0.75" bottom="0.75" header="0.3" footer="0.3"/>
  <pageSetup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8" r:id="rId4" name="Check Box 14">
              <controlPr defaultSize="0" autoFill="0" autoLine="0" autoPict="0">
                <anchor moveWithCells="1">
                  <from>
                    <xdr:col>1</xdr:col>
                    <xdr:colOff>107950</xdr:colOff>
                    <xdr:row>47</xdr:row>
                    <xdr:rowOff>88900</xdr:rowOff>
                  </from>
                  <to>
                    <xdr:col>2</xdr:col>
                    <xdr:colOff>222250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5" name="Check Box 15">
              <controlPr defaultSize="0" autoFill="0" autoLine="0" autoPict="0">
                <anchor moveWithCells="1">
                  <from>
                    <xdr:col>2</xdr:col>
                    <xdr:colOff>298450</xdr:colOff>
                    <xdr:row>47</xdr:row>
                    <xdr:rowOff>88900</xdr:rowOff>
                  </from>
                  <to>
                    <xdr:col>3</xdr:col>
                    <xdr:colOff>457200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6" name="Check Box 16">
              <controlPr defaultSize="0" autoFill="0" autoLine="0" autoPict="0">
                <anchor moveWithCells="1">
                  <from>
                    <xdr:col>1</xdr:col>
                    <xdr:colOff>107950</xdr:colOff>
                    <xdr:row>49</xdr:row>
                    <xdr:rowOff>88900</xdr:rowOff>
                  </from>
                  <to>
                    <xdr:col>2</xdr:col>
                    <xdr:colOff>222250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7" name="Check Box 17">
              <controlPr defaultSize="0" autoFill="0" autoLine="0" autoPict="0">
                <anchor moveWithCells="1">
                  <from>
                    <xdr:col>2</xdr:col>
                    <xdr:colOff>298450</xdr:colOff>
                    <xdr:row>49</xdr:row>
                    <xdr:rowOff>88900</xdr:rowOff>
                  </from>
                  <to>
                    <xdr:col>3</xdr:col>
                    <xdr:colOff>457200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8" name="Check Box 18">
              <controlPr defaultSize="0" autoFill="0" autoLine="0" autoPict="0">
                <anchor moveWithCells="1">
                  <from>
                    <xdr:col>2</xdr:col>
                    <xdr:colOff>285750</xdr:colOff>
                    <xdr:row>51</xdr:row>
                    <xdr:rowOff>95250</xdr:rowOff>
                  </from>
                  <to>
                    <xdr:col>3</xdr:col>
                    <xdr:colOff>457200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9" name="Check Box 19">
              <controlPr defaultSize="0" autoFill="0" autoLine="0" autoPict="0">
                <anchor moveWithCells="1">
                  <from>
                    <xdr:col>1</xdr:col>
                    <xdr:colOff>107950</xdr:colOff>
                    <xdr:row>51</xdr:row>
                    <xdr:rowOff>107950</xdr:rowOff>
                  </from>
                  <to>
                    <xdr:col>2</xdr:col>
                    <xdr:colOff>222250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" name="Check Box 20">
              <controlPr defaultSize="0" autoFill="0" autoLine="0" autoPict="0">
                <anchor moveWithCells="1">
                  <from>
                    <xdr:col>1</xdr:col>
                    <xdr:colOff>107950</xdr:colOff>
                    <xdr:row>53</xdr:row>
                    <xdr:rowOff>76200</xdr:rowOff>
                  </from>
                  <to>
                    <xdr:col>2</xdr:col>
                    <xdr:colOff>222250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2</xdr:col>
                    <xdr:colOff>285750</xdr:colOff>
                    <xdr:row>53</xdr:row>
                    <xdr:rowOff>88900</xdr:rowOff>
                  </from>
                  <to>
                    <xdr:col>3</xdr:col>
                    <xdr:colOff>457200</xdr:colOff>
                    <xdr:row>54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FD6630-9812-4F71-BE60-FF4BE6F32519}">
          <x14:formula1>
            <xm:f>'Service List'!$B$4:$B$9</xm:f>
          </x14:formula1>
          <xm:sqref>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A705-9F2E-49CD-9483-546175526C55}">
  <sheetPr codeName="Sheet4">
    <tabColor rgb="FF7030A0"/>
    <pageSetUpPr fitToPage="1"/>
  </sheetPr>
  <dimension ref="A1:A32"/>
  <sheetViews>
    <sheetView topLeftCell="A6" zoomScaleNormal="100" workbookViewId="0">
      <selection activeCell="A13" sqref="A13"/>
    </sheetView>
  </sheetViews>
  <sheetFormatPr defaultColWidth="8.7265625" defaultRowHeight="14.5" x14ac:dyDescent="0.35"/>
  <cols>
    <col min="1" max="1" width="130.54296875" style="67" customWidth="1"/>
  </cols>
  <sheetData>
    <row r="1" spans="1:1" x14ac:dyDescent="0.35">
      <c r="A1" s="54" t="s">
        <v>16</v>
      </c>
    </row>
    <row r="2" spans="1:1" ht="23" x14ac:dyDescent="0.35">
      <c r="A2" s="55" t="s">
        <v>37</v>
      </c>
    </row>
    <row r="3" spans="1:1" ht="15" thickBot="1" x14ac:dyDescent="0.4">
      <c r="A3" s="56" t="s">
        <v>17</v>
      </c>
    </row>
    <row r="4" spans="1:1" ht="15" thickTop="1" x14ac:dyDescent="0.35">
      <c r="A4" s="57" t="s">
        <v>18</v>
      </c>
    </row>
    <row r="5" spans="1:1" x14ac:dyDescent="0.35">
      <c r="A5" s="1"/>
    </row>
    <row r="6" spans="1:1" x14ac:dyDescent="0.35">
      <c r="A6" s="58" t="s">
        <v>19</v>
      </c>
    </row>
    <row r="7" spans="1:1" x14ac:dyDescent="0.35">
      <c r="A7" s="1"/>
    </row>
    <row r="8" spans="1:1" x14ac:dyDescent="0.35">
      <c r="A8" s="59" t="s">
        <v>20</v>
      </c>
    </row>
    <row r="9" spans="1:1" x14ac:dyDescent="0.35">
      <c r="A9" s="1"/>
    </row>
    <row r="10" spans="1:1" x14ac:dyDescent="0.35">
      <c r="A10" s="59" t="s">
        <v>21</v>
      </c>
    </row>
    <row r="11" spans="1:1" x14ac:dyDescent="0.35">
      <c r="A11" s="2"/>
    </row>
    <row r="12" spans="1:1" x14ac:dyDescent="0.35">
      <c r="A12" s="59" t="s">
        <v>22</v>
      </c>
    </row>
    <row r="13" spans="1:1" x14ac:dyDescent="0.35">
      <c r="A13" s="1"/>
    </row>
    <row r="14" spans="1:1" x14ac:dyDescent="0.35">
      <c r="A14" s="60" t="s">
        <v>43</v>
      </c>
    </row>
    <row r="15" spans="1:1" x14ac:dyDescent="0.35">
      <c r="A15" s="2"/>
    </row>
    <row r="16" spans="1:1" x14ac:dyDescent="0.35">
      <c r="A16" s="61" t="s">
        <v>23</v>
      </c>
    </row>
    <row r="17" spans="1:1" x14ac:dyDescent="0.35">
      <c r="A17" s="2"/>
    </row>
    <row r="18" spans="1:1" x14ac:dyDescent="0.35">
      <c r="A18" s="62" t="s">
        <v>46</v>
      </c>
    </row>
    <row r="19" spans="1:1" x14ac:dyDescent="0.35">
      <c r="A19" s="1"/>
    </row>
    <row r="20" spans="1:1" x14ac:dyDescent="0.35">
      <c r="A20" s="60" t="s">
        <v>71</v>
      </c>
    </row>
    <row r="21" spans="1:1" x14ac:dyDescent="0.35">
      <c r="A21" s="1"/>
    </row>
    <row r="22" spans="1:1" ht="15" thickBot="1" x14ac:dyDescent="0.4">
      <c r="A22" s="63" t="s">
        <v>24</v>
      </c>
    </row>
    <row r="23" spans="1:1" ht="15" thickTop="1" x14ac:dyDescent="0.35">
      <c r="A23" s="60" t="s">
        <v>25</v>
      </c>
    </row>
    <row r="24" spans="1:1" x14ac:dyDescent="0.35">
      <c r="A24" s="1"/>
    </row>
    <row r="25" spans="1:1" x14ac:dyDescent="0.35">
      <c r="A25" s="59" t="s">
        <v>26</v>
      </c>
    </row>
    <row r="26" spans="1:1" x14ac:dyDescent="0.35">
      <c r="A26" s="1"/>
    </row>
    <row r="27" spans="1:1" x14ac:dyDescent="0.35">
      <c r="A27" s="59" t="s">
        <v>27</v>
      </c>
    </row>
    <row r="28" spans="1:1" x14ac:dyDescent="0.35">
      <c r="A28" s="3"/>
    </row>
    <row r="29" spans="1:1" x14ac:dyDescent="0.35">
      <c r="A29" s="64" t="s">
        <v>28</v>
      </c>
    </row>
    <row r="30" spans="1:1" x14ac:dyDescent="0.35">
      <c r="A30" s="3"/>
    </row>
    <row r="31" spans="1:1" x14ac:dyDescent="0.35">
      <c r="A31" s="65" t="s">
        <v>29</v>
      </c>
    </row>
    <row r="32" spans="1:1" x14ac:dyDescent="0.35">
      <c r="A32" s="66" t="s">
        <v>104</v>
      </c>
    </row>
  </sheetData>
  <sheetProtection algorithmName="SHA-512" hashValue="kQHpeheRvZ/Xc/wf6c1e2099YeSxZKadXlTqxzHlwT12cScZPoWBl/FSVxMdJABKAwD9Z83yIayOt+JWy2KIvQ==" saltValue="7+M+Vlhxh7F/Nx/aoU+qhA==" spinCount="100000" sheet="1" formatCells="0" selectLockedCells="1"/>
  <pageMargins left="0.7" right="0.7" top="0.75" bottom="0.75" header="0.3" footer="0.3"/>
  <pageSetup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443F-1F23-441A-B88C-CEF5A9CC33F6}">
  <sheetPr codeName="Sheet5">
    <tabColor theme="3"/>
  </sheetPr>
  <dimension ref="B1:S46"/>
  <sheetViews>
    <sheetView showGridLines="0" tabSelected="1" zoomScaleNormal="100" workbookViewId="0">
      <selection activeCell="C27" sqref="C27:H27"/>
    </sheetView>
  </sheetViews>
  <sheetFormatPr defaultColWidth="8.7265625" defaultRowHeight="14.5" x14ac:dyDescent="0.35"/>
  <cols>
    <col min="1" max="1" width="2.26953125" customWidth="1"/>
    <col min="2" max="2" width="8.7265625" customWidth="1"/>
    <col min="10" max="10" width="10.54296875" customWidth="1"/>
    <col min="11" max="11" width="13.453125" customWidth="1"/>
    <col min="12" max="12" width="10.54296875" customWidth="1"/>
    <col min="13" max="13" width="13.453125" customWidth="1"/>
    <col min="14" max="14" width="10" customWidth="1"/>
    <col min="15" max="15" width="7.26953125" customWidth="1"/>
    <col min="16" max="16" width="9.1796875" customWidth="1"/>
    <col min="17" max="17" width="10.26953125" hidden="1" customWidth="1"/>
  </cols>
  <sheetData>
    <row r="1" spans="2:19" s="42" customFormat="1" ht="36" customHeight="1" x14ac:dyDescent="0.35">
      <c r="B1" s="437" t="s">
        <v>89</v>
      </c>
      <c r="C1" s="438"/>
      <c r="D1" s="438"/>
      <c r="E1" s="438"/>
      <c r="F1" s="438"/>
      <c r="G1" s="439"/>
      <c r="H1" s="439"/>
      <c r="I1" s="439"/>
      <c r="J1" s="439"/>
      <c r="K1" s="439"/>
      <c r="L1" s="439"/>
      <c r="M1" s="439"/>
      <c r="N1" s="439"/>
      <c r="O1" s="440"/>
    </row>
    <row r="2" spans="2:19" ht="13.5" customHeight="1" x14ac:dyDescent="0.35">
      <c r="B2" s="443" t="s">
        <v>0</v>
      </c>
      <c r="C2" s="444"/>
      <c r="D2" s="444"/>
      <c r="E2" s="445"/>
      <c r="F2" s="446"/>
      <c r="G2" s="411" t="s">
        <v>1</v>
      </c>
      <c r="H2" s="411"/>
      <c r="I2" s="414"/>
      <c r="J2" s="447" t="s">
        <v>53</v>
      </c>
      <c r="K2" s="448"/>
      <c r="L2" s="413" t="s">
        <v>2</v>
      </c>
      <c r="M2" s="454"/>
      <c r="N2" s="94" t="s">
        <v>3</v>
      </c>
      <c r="O2" s="49" t="s">
        <v>4</v>
      </c>
    </row>
    <row r="3" spans="2:19" ht="26.15" customHeight="1" x14ac:dyDescent="0.35">
      <c r="B3" s="455" t="str">
        <f>IF(ISBLANK('1. Request Form'!B4),"",'1. Request Form'!B4)</f>
        <v/>
      </c>
      <c r="C3" s="450"/>
      <c r="D3" s="450"/>
      <c r="E3" s="450"/>
      <c r="F3" s="456"/>
      <c r="G3" s="450" t="str">
        <f>IF(ISBLANK('1. Request Form'!G4),"",'1. Request Form'!G4)</f>
        <v/>
      </c>
      <c r="H3" s="450"/>
      <c r="I3" s="457"/>
      <c r="J3" s="449" t="str">
        <f>IF(ISBLANK('1. Request Form'!K4),"",'1. Request Form'!K4)</f>
        <v/>
      </c>
      <c r="K3" s="450"/>
      <c r="L3" s="464" t="str">
        <f>IF(ISBLANK('1. Request Form'!M4),"",'1. Request Form'!M4)</f>
        <v/>
      </c>
      <c r="M3" s="465"/>
      <c r="N3" s="112" t="str">
        <f ca="1">'1. Request Form'!O4</f>
        <v/>
      </c>
      <c r="O3" s="229" t="str">
        <f>IF(ISBLANK('1. Request Form'!P4),"",'1. Request Form'!P4)</f>
        <v/>
      </c>
    </row>
    <row r="4" spans="2:19" ht="11" customHeight="1" x14ac:dyDescent="0.35">
      <c r="B4" s="68" t="s">
        <v>118</v>
      </c>
      <c r="C4" s="275" t="s">
        <v>121</v>
      </c>
      <c r="D4" s="275"/>
      <c r="E4" s="69"/>
      <c r="F4" s="273"/>
      <c r="G4" s="277"/>
      <c r="H4" s="272"/>
      <c r="I4" s="273" t="s">
        <v>123</v>
      </c>
      <c r="J4" s="277"/>
      <c r="K4" s="94" t="s">
        <v>96</v>
      </c>
      <c r="L4" s="50" t="s">
        <v>86</v>
      </c>
      <c r="M4" s="50" t="s">
        <v>87</v>
      </c>
      <c r="N4" s="143" t="s">
        <v>97</v>
      </c>
      <c r="O4" s="230"/>
      <c r="R4" t="s">
        <v>120</v>
      </c>
    </row>
    <row r="5" spans="2:19" x14ac:dyDescent="0.35">
      <c r="B5" s="227"/>
      <c r="C5" s="274"/>
      <c r="D5" s="274"/>
      <c r="E5" s="274"/>
      <c r="F5" s="274"/>
      <c r="G5" s="49"/>
      <c r="H5" s="231"/>
      <c r="I5" s="274"/>
      <c r="J5" s="49"/>
      <c r="K5" s="111" t="s">
        <v>85</v>
      </c>
      <c r="L5" s="124" t="s">
        <v>88</v>
      </c>
      <c r="M5" s="124" t="s">
        <v>32</v>
      </c>
      <c r="N5" s="232"/>
      <c r="O5" s="233"/>
    </row>
    <row r="6" spans="2:19" ht="27" customHeight="1" x14ac:dyDescent="0.35">
      <c r="B6" s="451" t="str">
        <f>IF(ISBLANK('1. Request Form'!D6),"",'1. Request Form'!D6)</f>
        <v/>
      </c>
      <c r="C6" s="452"/>
      <c r="D6" s="452"/>
      <c r="E6" s="452"/>
      <c r="F6" s="452"/>
      <c r="G6" s="453"/>
      <c r="H6" s="451" t="str">
        <f>IF(ISBLANK('1. Request Form'!J6),"",'1. Request Form'!$J$6)</f>
        <v/>
      </c>
      <c r="I6" s="452"/>
      <c r="J6" s="453"/>
      <c r="K6" s="276" t="str">
        <f>IF(ISBLANK('1. Request Form'!L6),"",'1. Request Form'!L6)</f>
        <v/>
      </c>
      <c r="L6" s="214" t="str">
        <f>IF(ISBLANK('4. Staff Daily Log'!D3),"",'4. Staff Daily Log'!D3)</f>
        <v/>
      </c>
      <c r="M6" s="214" t="str">
        <f>IF(ISBLANK('4. Staff Daily Log'!H3),"",'4. Staff Daily Log'!H3)</f>
        <v/>
      </c>
      <c r="N6" s="449" t="str">
        <f>IF(ISBLANK('1. Request Form'!O6),"",'1. Request Form'!$O$6)</f>
        <v/>
      </c>
      <c r="O6" s="456"/>
    </row>
    <row r="7" spans="2:19" ht="14" customHeight="1" x14ac:dyDescent="0.35">
      <c r="B7" s="284" t="s">
        <v>122</v>
      </c>
      <c r="C7" s="288" t="s">
        <v>141</v>
      </c>
      <c r="D7" s="289"/>
      <c r="E7" s="289"/>
      <c r="F7" s="289"/>
      <c r="G7" s="289"/>
      <c r="H7" s="290"/>
      <c r="I7" s="290"/>
      <c r="J7" s="290"/>
      <c r="K7" s="290"/>
      <c r="L7" s="286"/>
      <c r="M7" s="285"/>
      <c r="N7" s="285"/>
      <c r="O7" s="287"/>
      <c r="S7" s="274"/>
    </row>
    <row r="8" spans="2:19" ht="14.5" customHeight="1" x14ac:dyDescent="0.35">
      <c r="B8" s="239" t="s">
        <v>122</v>
      </c>
      <c r="C8" s="501" t="s">
        <v>142</v>
      </c>
      <c r="D8" s="291"/>
      <c r="E8" s="500"/>
      <c r="F8" s="291"/>
      <c r="G8" s="291"/>
      <c r="H8" s="292"/>
      <c r="I8" s="292"/>
      <c r="J8" s="292"/>
      <c r="K8" s="292"/>
      <c r="L8" s="241"/>
      <c r="M8" s="240"/>
      <c r="N8" s="240"/>
      <c r="O8" s="242"/>
    </row>
    <row r="9" spans="2:19" ht="14.5" customHeight="1" x14ac:dyDescent="0.35">
      <c r="B9" s="248"/>
      <c r="C9" s="235"/>
      <c r="D9" s="235"/>
      <c r="E9" s="235"/>
      <c r="F9" s="235"/>
      <c r="G9" s="357" t="s">
        <v>105</v>
      </c>
      <c r="H9" s="357"/>
      <c r="I9" s="357"/>
      <c r="J9" s="357"/>
      <c r="K9" s="357"/>
      <c r="L9" s="236"/>
      <c r="M9" s="235"/>
      <c r="N9" s="235"/>
      <c r="O9" s="238"/>
    </row>
    <row r="10" spans="2:19" ht="12.65" customHeight="1" x14ac:dyDescent="0.35">
      <c r="B10" s="254"/>
      <c r="C10" s="240"/>
      <c r="D10" s="240"/>
      <c r="E10" s="240"/>
      <c r="F10" s="240"/>
      <c r="G10" s="434" t="str">
        <f>IF(ISBLANK('1. Request Form'!I11),"",'1. Request Form'!I11)</f>
        <v/>
      </c>
      <c r="H10" s="434"/>
      <c r="I10" s="434"/>
      <c r="J10" s="434"/>
      <c r="K10" s="434"/>
      <c r="L10" s="240"/>
      <c r="M10" s="240"/>
      <c r="N10" s="240"/>
      <c r="O10" s="242"/>
    </row>
    <row r="11" spans="2:19" ht="20.25" customHeight="1" x14ac:dyDescent="0.35">
      <c r="B11" s="255" t="s">
        <v>107</v>
      </c>
      <c r="C11" s="256"/>
      <c r="D11" s="256"/>
      <c r="E11" s="256"/>
      <c r="F11" s="257" t="s">
        <v>108</v>
      </c>
      <c r="G11" s="256"/>
      <c r="H11" s="256"/>
      <c r="I11" s="256"/>
      <c r="J11" s="259"/>
      <c r="K11" s="278" t="s">
        <v>124</v>
      </c>
      <c r="L11" s="279"/>
      <c r="M11" s="127" t="s">
        <v>7</v>
      </c>
      <c r="N11" s="441" t="s">
        <v>8</v>
      </c>
      <c r="O11" s="442"/>
    </row>
    <row r="12" spans="2:19" ht="14.15" customHeight="1" x14ac:dyDescent="0.35">
      <c r="B12" s="255" t="s">
        <v>109</v>
      </c>
      <c r="C12" s="256"/>
      <c r="D12" s="256"/>
      <c r="E12" s="256"/>
      <c r="F12" s="258" t="s">
        <v>106</v>
      </c>
      <c r="G12" s="256"/>
      <c r="H12" s="256"/>
      <c r="I12" s="256"/>
      <c r="K12" s="270">
        <f>IF(ISBLANK('1. Request Form'!M13),"",'1. Request Form'!M13)</f>
        <v>0</v>
      </c>
      <c r="L12" s="271"/>
      <c r="M12" s="267"/>
      <c r="N12" s="469" t="s">
        <v>59</v>
      </c>
      <c r="O12" s="470"/>
      <c r="R12" s="243"/>
    </row>
    <row r="13" spans="2:19" ht="10" customHeight="1" x14ac:dyDescent="0.35">
      <c r="B13" s="68" t="s">
        <v>110</v>
      </c>
      <c r="C13" s="249"/>
      <c r="D13" s="249"/>
      <c r="E13" s="249"/>
      <c r="F13" s="260" t="s">
        <v>113</v>
      </c>
      <c r="G13" s="249"/>
      <c r="H13" s="249"/>
      <c r="I13" s="249"/>
      <c r="J13" s="261"/>
      <c r="K13" s="268"/>
      <c r="L13" s="269"/>
      <c r="M13" s="145"/>
      <c r="N13" s="147"/>
      <c r="O13" s="221"/>
      <c r="Q13" s="96"/>
    </row>
    <row r="14" spans="2:19" ht="13.5" customHeight="1" x14ac:dyDescent="0.35">
      <c r="B14" s="262" t="s">
        <v>111</v>
      </c>
      <c r="C14" s="244"/>
      <c r="D14" s="244"/>
      <c r="E14" s="244"/>
      <c r="F14" s="245" t="s">
        <v>112</v>
      </c>
      <c r="G14" s="244"/>
      <c r="H14" s="244"/>
      <c r="I14" s="244"/>
      <c r="J14" s="263"/>
      <c r="K14" s="458">
        <f>'4. Staff Daily Log'!M7</f>
        <v>0</v>
      </c>
      <c r="L14" s="459"/>
      <c r="M14" s="148">
        <f>'1. Request Form'!N13</f>
        <v>45.48</v>
      </c>
      <c r="N14" s="462">
        <f>IF(K16&gt;0,Q15,Q14)</f>
        <v>0</v>
      </c>
      <c r="O14" s="463"/>
      <c r="Q14" s="96">
        <f>K14*M14</f>
        <v>0</v>
      </c>
    </row>
    <row r="15" spans="2:19" ht="12" customHeight="1" x14ac:dyDescent="0.35">
      <c r="B15" s="68" t="s">
        <v>114</v>
      </c>
      <c r="C15" s="264"/>
      <c r="D15" s="264"/>
      <c r="E15" s="264"/>
      <c r="F15" s="265" t="s">
        <v>117</v>
      </c>
      <c r="G15" s="264"/>
      <c r="H15" s="264"/>
      <c r="I15" s="264"/>
      <c r="J15" s="266"/>
      <c r="K15" s="252"/>
      <c r="L15" s="253"/>
      <c r="M15" s="250"/>
      <c r="N15" s="435"/>
      <c r="O15" s="436"/>
      <c r="Q15" s="96">
        <f>SUM(K14*M14)</f>
        <v>0</v>
      </c>
    </row>
    <row r="16" spans="2:19" ht="13" customHeight="1" x14ac:dyDescent="0.35">
      <c r="B16" s="262" t="s">
        <v>115</v>
      </c>
      <c r="C16" s="244"/>
      <c r="D16" s="244"/>
      <c r="E16" s="244"/>
      <c r="F16" s="245" t="s">
        <v>116</v>
      </c>
      <c r="G16" s="244"/>
      <c r="H16" s="244"/>
      <c r="I16" s="244"/>
      <c r="J16" s="263"/>
      <c r="K16" s="477">
        <f>K14-K12</f>
        <v>0</v>
      </c>
      <c r="L16" s="478"/>
      <c r="M16" s="251"/>
      <c r="N16" s="246"/>
      <c r="O16" s="247"/>
      <c r="Q16" s="96"/>
    </row>
    <row r="17" spans="2:17" ht="22" hidden="1" customHeight="1" x14ac:dyDescent="0.35">
      <c r="B17" s="225" t="s">
        <v>90</v>
      </c>
      <c r="C17" s="348"/>
      <c r="D17" s="348"/>
      <c r="E17" s="348"/>
      <c r="F17" s="348"/>
      <c r="G17" s="348"/>
      <c r="H17" s="348"/>
      <c r="I17" s="348"/>
      <c r="J17" s="349"/>
      <c r="K17" s="460">
        <f>IF(K16&lt;=0,K14,K14)</f>
        <v>0</v>
      </c>
      <c r="L17" s="461"/>
      <c r="M17" s="145"/>
      <c r="N17" s="350"/>
      <c r="O17" s="351"/>
      <c r="Q17">
        <f>SUM(K14:L16)</f>
        <v>0</v>
      </c>
    </row>
    <row r="18" spans="2:17" x14ac:dyDescent="0.35">
      <c r="B18" s="343" t="s">
        <v>137</v>
      </c>
      <c r="C18" s="344"/>
      <c r="D18" s="344" t="s">
        <v>138</v>
      </c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6"/>
    </row>
    <row r="19" spans="2:17" x14ac:dyDescent="0.35">
      <c r="B19" s="352" t="s">
        <v>30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4"/>
    </row>
    <row r="20" spans="2:17" x14ac:dyDescent="0.35">
      <c r="B20" s="222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</row>
    <row r="21" spans="2:17" x14ac:dyDescent="0.35">
      <c r="B21" s="223"/>
      <c r="C21" s="77" t="s">
        <v>61</v>
      </c>
      <c r="D21" s="78"/>
      <c r="E21" s="79"/>
      <c r="F21" s="75"/>
      <c r="G21" s="75"/>
      <c r="H21" s="75"/>
      <c r="I21" s="75"/>
      <c r="J21" s="75"/>
      <c r="K21" s="75"/>
      <c r="L21" s="75"/>
      <c r="M21" s="75"/>
      <c r="N21" s="76"/>
      <c r="O21" s="80"/>
    </row>
    <row r="22" spans="2:17" ht="10.5" customHeight="1" x14ac:dyDescent="0.35">
      <c r="B22" s="81"/>
      <c r="C22" s="81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80"/>
      <c r="O22" s="80"/>
    </row>
    <row r="23" spans="2:17" ht="11.5" customHeight="1" x14ac:dyDescent="0.35">
      <c r="B23" s="224"/>
      <c r="C23" s="473" t="s">
        <v>64</v>
      </c>
      <c r="D23" s="474"/>
      <c r="E23" s="474"/>
      <c r="F23" s="474"/>
      <c r="G23" s="474"/>
      <c r="H23" s="474"/>
      <c r="I23" s="474"/>
      <c r="J23" s="474"/>
      <c r="K23" s="215"/>
      <c r="L23" s="215"/>
      <c r="M23" s="215"/>
      <c r="N23" s="80"/>
      <c r="O23" s="80"/>
    </row>
    <row r="24" spans="2:17" ht="17.5" customHeight="1" x14ac:dyDescent="0.35">
      <c r="B24" s="224"/>
      <c r="C24" s="473"/>
      <c r="D24" s="474"/>
      <c r="E24" s="474"/>
      <c r="F24" s="474"/>
      <c r="G24" s="474"/>
      <c r="H24" s="474"/>
      <c r="I24" s="474"/>
      <c r="J24" s="474"/>
      <c r="K24" s="215"/>
      <c r="L24" s="215"/>
      <c r="M24" s="215"/>
      <c r="N24" s="80"/>
      <c r="O24" s="80"/>
    </row>
    <row r="25" spans="2:17" x14ac:dyDescent="0.35">
      <c r="B25" s="82"/>
      <c r="C25" s="82"/>
      <c r="D25" s="216"/>
      <c r="E25" s="216"/>
      <c r="F25" s="216"/>
      <c r="G25" s="216"/>
      <c r="H25" s="216"/>
      <c r="I25" s="215"/>
      <c r="J25" s="215"/>
      <c r="K25" s="216"/>
      <c r="L25" s="216"/>
      <c r="M25" s="216"/>
      <c r="N25" s="80"/>
      <c r="O25" s="80"/>
    </row>
    <row r="26" spans="2:17" x14ac:dyDescent="0.35">
      <c r="B26" s="82"/>
      <c r="C26" s="82"/>
      <c r="D26" s="216"/>
      <c r="E26" s="216"/>
      <c r="F26" s="216"/>
      <c r="G26" s="216"/>
      <c r="H26" s="216"/>
      <c r="I26" s="215"/>
      <c r="J26" s="216"/>
      <c r="K26" s="216"/>
      <c r="L26" s="216"/>
      <c r="M26" s="216"/>
      <c r="N26" s="80"/>
      <c r="O26" s="80"/>
    </row>
    <row r="27" spans="2:17" ht="15" thickBot="1" x14ac:dyDescent="0.4">
      <c r="B27" s="225"/>
      <c r="C27" s="481"/>
      <c r="D27" s="480"/>
      <c r="E27" s="480"/>
      <c r="F27" s="480"/>
      <c r="G27" s="480"/>
      <c r="H27" s="480"/>
      <c r="I27" s="215"/>
      <c r="J27" s="216"/>
      <c r="K27" s="480"/>
      <c r="L27" s="480"/>
      <c r="M27" s="480"/>
      <c r="N27" s="80"/>
      <c r="O27" s="80"/>
    </row>
    <row r="28" spans="2:17" x14ac:dyDescent="0.35">
      <c r="B28" s="226"/>
      <c r="C28" s="475" t="s">
        <v>65</v>
      </c>
      <c r="D28" s="472"/>
      <c r="E28" s="472"/>
      <c r="F28" s="472"/>
      <c r="G28" s="472"/>
      <c r="H28" s="472"/>
      <c r="I28" s="215"/>
      <c r="J28" s="218"/>
      <c r="K28" t="s">
        <v>39</v>
      </c>
      <c r="N28" s="80"/>
      <c r="O28" s="80"/>
    </row>
    <row r="29" spans="2:17" x14ac:dyDescent="0.35">
      <c r="B29" s="81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80"/>
    </row>
    <row r="30" spans="2:17" x14ac:dyDescent="0.35">
      <c r="B30" s="81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80"/>
    </row>
    <row r="31" spans="2:17" x14ac:dyDescent="0.35">
      <c r="B31" s="223"/>
      <c r="C31" s="149" t="s">
        <v>62</v>
      </c>
      <c r="D31" s="150"/>
      <c r="E31" s="151"/>
      <c r="F31" s="152"/>
      <c r="G31" s="152"/>
      <c r="H31" s="152"/>
      <c r="I31" s="152"/>
      <c r="J31" s="152"/>
      <c r="K31" s="152"/>
      <c r="L31" s="152"/>
      <c r="M31" s="152"/>
      <c r="N31" s="153"/>
      <c r="O31" s="80"/>
    </row>
    <row r="32" spans="2:17" x14ac:dyDescent="0.35">
      <c r="B32" s="82"/>
      <c r="C32" s="154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155"/>
      <c r="O32" s="80"/>
    </row>
    <row r="33" spans="2:15" ht="21" customHeight="1" x14ac:dyDescent="0.35">
      <c r="B33" s="224"/>
      <c r="C33" s="476" t="s">
        <v>98</v>
      </c>
      <c r="D33" s="474"/>
      <c r="E33" s="474"/>
      <c r="F33" s="474"/>
      <c r="G33" s="474"/>
      <c r="H33" s="474"/>
      <c r="I33" s="474"/>
      <c r="J33" s="474"/>
      <c r="K33" s="215"/>
      <c r="L33" s="215"/>
      <c r="M33" s="215"/>
      <c r="N33" s="155"/>
      <c r="O33" s="80"/>
    </row>
    <row r="34" spans="2:15" x14ac:dyDescent="0.35">
      <c r="B34" s="224"/>
      <c r="C34" s="476"/>
      <c r="D34" s="474"/>
      <c r="E34" s="474"/>
      <c r="F34" s="474"/>
      <c r="G34" s="474"/>
      <c r="H34" s="474"/>
      <c r="I34" s="474"/>
      <c r="J34" s="474"/>
      <c r="K34" s="215"/>
      <c r="L34" s="215"/>
      <c r="M34" s="215"/>
      <c r="N34" s="155"/>
      <c r="O34" s="80"/>
    </row>
    <row r="35" spans="2:15" x14ac:dyDescent="0.35">
      <c r="B35" s="82"/>
      <c r="C35" s="482" t="s">
        <v>92</v>
      </c>
      <c r="D35" s="483"/>
      <c r="E35" s="483"/>
      <c r="F35" s="483"/>
      <c r="G35" s="483"/>
      <c r="H35" s="483"/>
      <c r="I35" s="483"/>
      <c r="J35" s="483"/>
      <c r="K35" s="216"/>
      <c r="L35" s="216"/>
      <c r="M35" s="216"/>
      <c r="N35" s="155"/>
      <c r="O35" s="80"/>
    </row>
    <row r="36" spans="2:15" x14ac:dyDescent="0.35">
      <c r="B36" s="82"/>
      <c r="C36" s="484"/>
      <c r="D36" s="483"/>
      <c r="E36" s="483"/>
      <c r="F36" s="483"/>
      <c r="G36" s="483"/>
      <c r="H36" s="483"/>
      <c r="I36" s="483"/>
      <c r="J36" s="483"/>
      <c r="K36" s="216"/>
      <c r="L36" s="216"/>
      <c r="M36" s="216"/>
      <c r="N36" s="155"/>
      <c r="O36" s="80"/>
    </row>
    <row r="37" spans="2:15" x14ac:dyDescent="0.35">
      <c r="B37" s="82"/>
      <c r="C37" s="157"/>
      <c r="D37" s="219"/>
      <c r="E37" s="219"/>
      <c r="F37" s="219"/>
      <c r="G37" s="219"/>
      <c r="H37" s="219"/>
      <c r="I37" s="219"/>
      <c r="J37" s="219"/>
      <c r="K37" s="216"/>
      <c r="L37" s="216"/>
      <c r="M37" s="216"/>
      <c r="N37" s="155"/>
      <c r="O37" s="80"/>
    </row>
    <row r="38" spans="2:15" x14ac:dyDescent="0.35">
      <c r="B38" s="82"/>
      <c r="C38" s="156"/>
      <c r="D38" s="216"/>
      <c r="E38" s="216"/>
      <c r="F38" s="216"/>
      <c r="G38" s="216"/>
      <c r="H38" s="216"/>
      <c r="I38" s="215"/>
      <c r="J38" s="216"/>
      <c r="K38" s="216"/>
      <c r="L38" s="216"/>
      <c r="M38" s="216"/>
      <c r="N38" s="155"/>
      <c r="O38" s="80"/>
    </row>
    <row r="39" spans="2:15" ht="15" thickBot="1" x14ac:dyDescent="0.4">
      <c r="B39" s="82"/>
      <c r="C39" s="479"/>
      <c r="D39" s="480"/>
      <c r="E39" s="480"/>
      <c r="F39" s="480"/>
      <c r="G39" s="480"/>
      <c r="H39" s="480"/>
      <c r="I39" s="215"/>
      <c r="J39" s="216"/>
      <c r="K39" s="480"/>
      <c r="L39" s="480"/>
      <c r="M39" s="480"/>
      <c r="N39" s="155"/>
      <c r="O39" s="80"/>
    </row>
    <row r="40" spans="2:15" x14ac:dyDescent="0.35">
      <c r="B40" s="226"/>
      <c r="C40" s="471" t="s">
        <v>63</v>
      </c>
      <c r="D40" s="472"/>
      <c r="E40" s="472"/>
      <c r="F40" s="472"/>
      <c r="G40" s="472"/>
      <c r="H40" s="472"/>
      <c r="I40" s="215"/>
      <c r="J40" s="218"/>
      <c r="K40" t="s">
        <v>39</v>
      </c>
      <c r="N40" s="155"/>
      <c r="O40" s="80"/>
    </row>
    <row r="41" spans="2:15" ht="10.5" customHeight="1" x14ac:dyDescent="0.35">
      <c r="B41" s="226"/>
      <c r="C41" s="202" t="s">
        <v>94</v>
      </c>
      <c r="D41" s="217"/>
      <c r="E41" s="217"/>
      <c r="F41" s="217"/>
      <c r="G41" s="217"/>
      <c r="H41" s="217"/>
      <c r="I41" s="215"/>
      <c r="J41" s="218"/>
      <c r="N41" s="155"/>
      <c r="O41" s="80"/>
    </row>
    <row r="42" spans="2:15" ht="14.5" customHeight="1" x14ac:dyDescent="0.35">
      <c r="B42" s="227"/>
      <c r="C42" s="158" t="s">
        <v>95</v>
      </c>
      <c r="H42" s="220" t="b">
        <v>0</v>
      </c>
      <c r="N42" s="67"/>
      <c r="O42" s="228"/>
    </row>
    <row r="43" spans="2:15" x14ac:dyDescent="0.35">
      <c r="B43" s="226"/>
      <c r="C43" s="159"/>
      <c r="D43" s="160"/>
      <c r="E43" s="160"/>
      <c r="F43" s="160"/>
      <c r="G43" s="160"/>
      <c r="H43" s="160"/>
      <c r="I43" s="161"/>
      <c r="J43" s="162"/>
      <c r="K43" s="163"/>
      <c r="L43" s="163"/>
      <c r="M43" s="163"/>
      <c r="N43" s="164"/>
      <c r="O43" s="80"/>
    </row>
    <row r="44" spans="2:15" x14ac:dyDescent="0.35">
      <c r="B44" s="81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80"/>
    </row>
    <row r="45" spans="2:15" x14ac:dyDescent="0.35">
      <c r="B45" s="466" t="s">
        <v>66</v>
      </c>
      <c r="C45" s="467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8"/>
    </row>
    <row r="46" spans="2:15" x14ac:dyDescent="0.35">
      <c r="B46" s="66" t="s">
        <v>104</v>
      </c>
    </row>
  </sheetData>
  <sheetProtection algorithmName="SHA-512" hashValue="48HisF8P0dlnDk/jabftmcvOZN2K+L9lTh54URm2NHqlctZTVLjQ28zU4Ai7UQ35/8RqV/3VO9s1FMUq1ElEZw==" saltValue="LVWyRBUZsOXaStlIyAohHg==" spinCount="100000" sheet="1" selectLockedCells="1"/>
  <mergeCells count="31">
    <mergeCell ref="K17:L17"/>
    <mergeCell ref="N14:O14"/>
    <mergeCell ref="L3:M3"/>
    <mergeCell ref="B45:O45"/>
    <mergeCell ref="N12:O12"/>
    <mergeCell ref="C40:H40"/>
    <mergeCell ref="C23:J24"/>
    <mergeCell ref="C28:H28"/>
    <mergeCell ref="C33:J34"/>
    <mergeCell ref="K16:L16"/>
    <mergeCell ref="C39:H39"/>
    <mergeCell ref="K39:M39"/>
    <mergeCell ref="C27:H27"/>
    <mergeCell ref="K27:M27"/>
    <mergeCell ref="C35:J36"/>
    <mergeCell ref="N6:O6"/>
    <mergeCell ref="G10:K10"/>
    <mergeCell ref="N15:O15"/>
    <mergeCell ref="B1:O1"/>
    <mergeCell ref="N11:O11"/>
    <mergeCell ref="B2:F2"/>
    <mergeCell ref="J2:K2"/>
    <mergeCell ref="J3:K3"/>
    <mergeCell ref="B6:G6"/>
    <mergeCell ref="L2:M2"/>
    <mergeCell ref="B3:F3"/>
    <mergeCell ref="G3:I3"/>
    <mergeCell ref="G2:I2"/>
    <mergeCell ref="H6:J6"/>
    <mergeCell ref="K14:L14"/>
    <mergeCell ref="G9:K9"/>
  </mergeCells>
  <conditionalFormatting sqref="K12">
    <cfRule type="cellIs" dxfId="10" priority="3" operator="lessThanOrEqual">
      <formula>0</formula>
    </cfRule>
  </conditionalFormatting>
  <conditionalFormatting sqref="K17">
    <cfRule type="cellIs" dxfId="9" priority="6" operator="lessThan">
      <formula>0</formula>
    </cfRule>
  </conditionalFormatting>
  <conditionalFormatting sqref="K14:L14">
    <cfRule type="cellIs" dxfId="8" priority="2" operator="lessThanOrEqual">
      <formula>0</formula>
    </cfRule>
  </conditionalFormatting>
  <conditionalFormatting sqref="K16:L16">
    <cfRule type="cellIs" dxfId="7" priority="1" operator="lessThanOrEqual">
      <formula>0</formula>
    </cfRule>
    <cfRule type="cellIs" dxfId="6" priority="4" operator="lessThan">
      <formula>0</formula>
    </cfRule>
  </conditionalFormatting>
  <pageMargins left="0.7" right="0.7" top="0.75" bottom="0.75" header="0.3" footer="0.3"/>
  <pageSetup scale="62" orientation="portrait" r:id="rId1"/>
  <colBreaks count="1" manualBreakCount="1">
    <brk id="17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4A8E-D2F7-4E13-8191-BB07081E62E8}">
  <sheetPr codeName="Sheet6">
    <tabColor theme="6" tint="-0.499984740745262"/>
    <pageSetUpPr fitToPage="1"/>
  </sheetPr>
  <dimension ref="A1:T162"/>
  <sheetViews>
    <sheetView showGridLines="0" zoomScale="80" zoomScaleNormal="80" workbookViewId="0">
      <selection activeCell="A16" sqref="A16"/>
    </sheetView>
  </sheetViews>
  <sheetFormatPr defaultColWidth="8.7265625" defaultRowHeight="14.5" x14ac:dyDescent="0.35"/>
  <cols>
    <col min="1" max="1" width="26.54296875" style="7" customWidth="1"/>
    <col min="2" max="2" width="30.1796875" style="4" customWidth="1"/>
    <col min="3" max="3" width="13.453125" style="4" customWidth="1"/>
    <col min="4" max="4" width="13.81640625" style="8" customWidth="1"/>
    <col min="5" max="5" width="11.7265625" style="8" customWidth="1"/>
    <col min="6" max="6" width="9.54296875" style="8" customWidth="1"/>
    <col min="7" max="7" width="9.453125" style="8" customWidth="1"/>
    <col min="8" max="8" width="14.453125" style="9" customWidth="1"/>
    <col min="9" max="9" width="11.54296875" style="8" customWidth="1"/>
    <col min="10" max="10" width="53.54296875" style="9" customWidth="1"/>
    <col min="11" max="12" width="8.453125" style="4" hidden="1" customWidth="1"/>
    <col min="13" max="13" width="15.453125" style="4" hidden="1" customWidth="1"/>
    <col min="14" max="14" width="8.453125" style="4" customWidth="1"/>
    <col min="15" max="15" width="13.7265625" style="4" customWidth="1"/>
    <col min="16" max="16" width="22.81640625" style="4" customWidth="1"/>
    <col min="17" max="17" width="12" style="4" customWidth="1"/>
    <col min="18" max="18" width="12.26953125" style="4" customWidth="1"/>
    <col min="19" max="19" width="10.1796875" style="4" customWidth="1"/>
    <col min="20" max="20" width="4.81640625" style="4" customWidth="1"/>
    <col min="21" max="16384" width="8.7265625" style="4"/>
  </cols>
  <sheetData>
    <row r="1" spans="1:20" ht="21" x14ac:dyDescent="0.35">
      <c r="A1" s="485" t="s">
        <v>60</v>
      </c>
      <c r="B1" s="486"/>
      <c r="C1" s="486"/>
      <c r="D1" s="486"/>
      <c r="E1" s="486"/>
      <c r="F1" s="486"/>
      <c r="G1" s="486"/>
      <c r="H1" s="486"/>
      <c r="I1" s="486"/>
      <c r="J1" s="487"/>
      <c r="K1" s="44"/>
      <c r="L1" s="44"/>
      <c r="M1" s="44"/>
      <c r="N1" s="171"/>
    </row>
    <row r="2" spans="1:20" ht="11.25" customHeight="1" x14ac:dyDescent="0.35">
      <c r="A2" s="176"/>
      <c r="B2" s="11"/>
      <c r="C2" s="11"/>
      <c r="D2" s="12"/>
      <c r="E2" s="13"/>
      <c r="F2" s="12"/>
      <c r="G2" s="14"/>
      <c r="H2" s="11"/>
      <c r="I2" s="13"/>
      <c r="J2" s="177"/>
      <c r="K2" s="45"/>
      <c r="L2" s="45"/>
      <c r="M2" s="45"/>
      <c r="N2" s="45"/>
    </row>
    <row r="3" spans="1:20" ht="15" customHeight="1" x14ac:dyDescent="0.35">
      <c r="A3" s="178" t="s">
        <v>47</v>
      </c>
      <c r="B3" s="144" t="str">
        <f>'3. Billing Form'!B6</f>
        <v/>
      </c>
      <c r="C3" s="15" t="s">
        <v>54</v>
      </c>
      <c r="D3" s="146"/>
      <c r="E3" s="16"/>
      <c r="F3" s="17"/>
      <c r="G3" s="170" t="s">
        <v>55</v>
      </c>
      <c r="H3" s="146"/>
      <c r="I3" s="16"/>
      <c r="J3" s="213"/>
      <c r="N3" s="172"/>
    </row>
    <row r="4" spans="1:20" ht="6.75" customHeight="1" x14ac:dyDescent="0.35">
      <c r="A4" s="179"/>
      <c r="B4" s="129"/>
      <c r="C4" s="129"/>
      <c r="D4" s="129"/>
      <c r="E4" s="18"/>
      <c r="F4" s="19"/>
      <c r="G4" s="19"/>
      <c r="H4" s="169"/>
      <c r="I4" s="18"/>
      <c r="J4" s="180"/>
      <c r="K4" s="46"/>
      <c r="L4" s="46"/>
      <c r="M4" s="46"/>
      <c r="N4" s="46"/>
    </row>
    <row r="5" spans="1:20" ht="15" customHeight="1" x14ac:dyDescent="0.35">
      <c r="A5" s="178" t="s">
        <v>48</v>
      </c>
      <c r="B5" s="26" t="str">
        <f>'3. Billing Form'!B3</f>
        <v/>
      </c>
      <c r="C5" s="15" t="s">
        <v>49</v>
      </c>
      <c r="D5" s="17" t="str">
        <f>IF(ISBLANK('1. Request Form'!K4),"",'1. Request Form'!K4)</f>
        <v/>
      </c>
      <c r="E5" s="20"/>
      <c r="F5" s="21"/>
      <c r="G5" s="21"/>
      <c r="H5" s="21"/>
      <c r="I5" s="20"/>
      <c r="J5" s="200"/>
      <c r="N5" s="129"/>
    </row>
    <row r="6" spans="1:20" ht="7.5" customHeight="1" x14ac:dyDescent="0.35">
      <c r="A6" s="181"/>
      <c r="B6" s="22"/>
      <c r="C6" s="23"/>
      <c r="D6" s="92"/>
      <c r="E6" s="24"/>
      <c r="F6" s="194"/>
      <c r="G6" s="25"/>
      <c r="H6" s="195"/>
      <c r="I6" s="165"/>
      <c r="J6" s="180"/>
      <c r="K6" s="46"/>
      <c r="L6" s="46"/>
      <c r="M6" s="46"/>
      <c r="N6" s="173"/>
    </row>
    <row r="7" spans="1:20" ht="20.25" customHeight="1" x14ac:dyDescent="0.35">
      <c r="A7" s="181"/>
      <c r="B7" s="130"/>
      <c r="C7" s="488"/>
      <c r="D7" s="489"/>
      <c r="E7" s="490"/>
      <c r="F7" s="498" t="s">
        <v>50</v>
      </c>
      <c r="G7" s="499"/>
      <c r="H7" s="196">
        <f>SUM(H9:H160)</f>
        <v>0</v>
      </c>
      <c r="I7" s="193"/>
      <c r="J7" s="201"/>
      <c r="K7" s="491" t="s">
        <v>38</v>
      </c>
      <c r="L7" s="491"/>
      <c r="M7" s="46">
        <f>SUM(M9:M160)</f>
        <v>0</v>
      </c>
      <c r="N7" s="174"/>
      <c r="O7" s="492" t="s">
        <v>57</v>
      </c>
      <c r="P7" s="493"/>
      <c r="Q7" s="493"/>
      <c r="R7" s="493"/>
      <c r="S7" s="494"/>
      <c r="T7" s="41"/>
    </row>
    <row r="8" spans="1:20" s="5" customFormat="1" ht="47.5" customHeight="1" x14ac:dyDescent="0.35">
      <c r="A8" s="182" t="s">
        <v>51</v>
      </c>
      <c r="B8" s="131" t="s">
        <v>82</v>
      </c>
      <c r="C8" s="166"/>
      <c r="D8" s="166"/>
      <c r="E8" s="203"/>
      <c r="F8" s="168" t="s">
        <v>41</v>
      </c>
      <c r="G8" s="27" t="s">
        <v>78</v>
      </c>
      <c r="H8" s="197" t="s">
        <v>52</v>
      </c>
      <c r="I8" s="190" t="s">
        <v>93</v>
      </c>
      <c r="J8" s="192" t="s">
        <v>139</v>
      </c>
      <c r="K8" s="5" t="s">
        <v>67</v>
      </c>
      <c r="L8" s="5" t="s">
        <v>68</v>
      </c>
      <c r="M8" s="5" t="s">
        <v>38</v>
      </c>
      <c r="O8" s="33" t="s">
        <v>51</v>
      </c>
      <c r="P8" s="28" t="s">
        <v>40</v>
      </c>
      <c r="Q8" s="28" t="s">
        <v>41</v>
      </c>
      <c r="R8" s="28" t="s">
        <v>42</v>
      </c>
      <c r="S8" s="34" t="s">
        <v>56</v>
      </c>
      <c r="T8" s="42"/>
    </row>
    <row r="9" spans="1:20" s="6" customFormat="1" ht="30.65" customHeight="1" x14ac:dyDescent="0.35">
      <c r="A9" s="183"/>
      <c r="B9" s="206"/>
      <c r="C9" s="204"/>
      <c r="D9" s="204"/>
      <c r="E9" s="205"/>
      <c r="F9" s="167"/>
      <c r="G9" s="10"/>
      <c r="H9" s="188">
        <f>G9-F9</f>
        <v>0</v>
      </c>
      <c r="I9" s="199" t="b">
        <v>0</v>
      </c>
      <c r="J9" s="198"/>
      <c r="K9" s="6">
        <f>F9*24</f>
        <v>0</v>
      </c>
      <c r="L9" s="6">
        <f>G9*24</f>
        <v>0</v>
      </c>
      <c r="M9" s="6">
        <f>L9-K9</f>
        <v>0</v>
      </c>
      <c r="O9" s="35">
        <v>45292</v>
      </c>
      <c r="P9" s="28" t="s">
        <v>44</v>
      </c>
      <c r="Q9" s="30">
        <v>0.33333333333333331</v>
      </c>
      <c r="R9" s="31">
        <v>0.5</v>
      </c>
      <c r="S9" s="36">
        <f>R9-Q9</f>
        <v>0.16666666666666669</v>
      </c>
      <c r="T9" s="43"/>
    </row>
    <row r="10" spans="1:20" s="6" customFormat="1" ht="30.65" customHeight="1" x14ac:dyDescent="0.35">
      <c r="A10" s="184"/>
      <c r="B10" s="207"/>
      <c r="C10" s="208"/>
      <c r="D10" s="208"/>
      <c r="E10" s="209"/>
      <c r="F10" s="167"/>
      <c r="G10" s="10"/>
      <c r="H10" s="188">
        <f t="shared" ref="H10:H17" si="0">G10-F10</f>
        <v>0</v>
      </c>
      <c r="I10" s="199" t="b">
        <v>0</v>
      </c>
      <c r="J10" s="198"/>
      <c r="K10" s="6">
        <f t="shared" ref="K10:K15" si="1">F10*24</f>
        <v>0</v>
      </c>
      <c r="L10" s="6">
        <f t="shared" ref="L10:L15" si="2">G10*24</f>
        <v>0</v>
      </c>
      <c r="M10" s="6">
        <f t="shared" ref="M10:M15" si="3">L10-K10</f>
        <v>0</v>
      </c>
      <c r="O10" s="35">
        <v>45292</v>
      </c>
      <c r="P10" s="29" t="s">
        <v>70</v>
      </c>
      <c r="Q10" s="31">
        <v>0.77083333333333337</v>
      </c>
      <c r="R10" s="31">
        <v>0.89583333333333337</v>
      </c>
      <c r="S10" s="36">
        <f t="shared" ref="S10:S11" si="4">R10-Q10</f>
        <v>0.125</v>
      </c>
      <c r="T10" s="43"/>
    </row>
    <row r="11" spans="1:20" s="6" customFormat="1" ht="30.65" customHeight="1" x14ac:dyDescent="0.35">
      <c r="A11" s="184"/>
      <c r="B11" s="207"/>
      <c r="C11" s="208"/>
      <c r="D11" s="208"/>
      <c r="E11" s="209"/>
      <c r="F11" s="167"/>
      <c r="G11" s="10"/>
      <c r="H11" s="188">
        <f t="shared" si="0"/>
        <v>0</v>
      </c>
      <c r="I11" s="199" t="b">
        <v>0</v>
      </c>
      <c r="J11" s="198"/>
      <c r="K11" s="6">
        <f t="shared" si="1"/>
        <v>0</v>
      </c>
      <c r="L11" s="6">
        <f t="shared" si="2"/>
        <v>0</v>
      </c>
      <c r="M11" s="6">
        <f t="shared" si="3"/>
        <v>0</v>
      </c>
      <c r="O11" s="35">
        <v>45294</v>
      </c>
      <c r="P11" s="29" t="s">
        <v>45</v>
      </c>
      <c r="Q11" s="31">
        <v>0.59375</v>
      </c>
      <c r="R11" s="31">
        <v>0.73958333333333337</v>
      </c>
      <c r="S11" s="37">
        <f t="shared" si="4"/>
        <v>0.14583333333333337</v>
      </c>
      <c r="T11" s="43"/>
    </row>
    <row r="12" spans="1:20" s="6" customFormat="1" ht="30.65" customHeight="1" x14ac:dyDescent="0.35">
      <c r="A12" s="184"/>
      <c r="B12" s="207"/>
      <c r="C12" s="208"/>
      <c r="D12" s="208"/>
      <c r="E12" s="209"/>
      <c r="F12" s="167"/>
      <c r="G12" s="10"/>
      <c r="H12" s="188">
        <f t="shared" si="0"/>
        <v>0</v>
      </c>
      <c r="I12" s="199" t="b">
        <v>0</v>
      </c>
      <c r="J12" s="198"/>
      <c r="K12" s="6">
        <f t="shared" si="1"/>
        <v>0</v>
      </c>
      <c r="L12" s="6">
        <f t="shared" si="2"/>
        <v>0</v>
      </c>
      <c r="M12" s="6">
        <f t="shared" si="3"/>
        <v>0</v>
      </c>
      <c r="O12" s="38" t="s">
        <v>38</v>
      </c>
      <c r="P12" s="39"/>
      <c r="Q12" s="39"/>
      <c r="R12" s="40"/>
      <c r="S12" s="32">
        <f>SUM(S9:S11)</f>
        <v>0.43750000000000006</v>
      </c>
      <c r="T12" s="43"/>
    </row>
    <row r="13" spans="1:20" s="6" customFormat="1" ht="30.65" customHeight="1" x14ac:dyDescent="0.35">
      <c r="A13" s="184"/>
      <c r="B13" s="207"/>
      <c r="C13" s="208"/>
      <c r="D13" s="208"/>
      <c r="E13" s="209"/>
      <c r="F13" s="167"/>
      <c r="G13" s="10"/>
      <c r="H13" s="188">
        <f t="shared" si="0"/>
        <v>0</v>
      </c>
      <c r="I13" s="199" t="b">
        <v>0</v>
      </c>
      <c r="J13" s="198"/>
      <c r="K13" s="6">
        <f t="shared" si="1"/>
        <v>0</v>
      </c>
      <c r="L13" s="6">
        <f t="shared" si="2"/>
        <v>0</v>
      </c>
      <c r="M13" s="6">
        <f t="shared" si="3"/>
        <v>0</v>
      </c>
    </row>
    <row r="14" spans="1:20" s="6" customFormat="1" ht="30.65" customHeight="1" x14ac:dyDescent="0.35">
      <c r="A14" s="184"/>
      <c r="B14" s="207"/>
      <c r="C14" s="208"/>
      <c r="D14" s="208"/>
      <c r="E14" s="209"/>
      <c r="F14" s="167"/>
      <c r="G14" s="10"/>
      <c r="H14" s="188">
        <f t="shared" si="0"/>
        <v>0</v>
      </c>
      <c r="I14" s="199" t="b">
        <v>0</v>
      </c>
      <c r="J14" s="198"/>
      <c r="K14" s="6">
        <f t="shared" si="1"/>
        <v>0</v>
      </c>
      <c r="L14" s="6">
        <f t="shared" si="2"/>
        <v>0</v>
      </c>
      <c r="M14" s="6">
        <f t="shared" si="3"/>
        <v>0</v>
      </c>
    </row>
    <row r="15" spans="1:20" s="6" customFormat="1" ht="30.65" customHeight="1" x14ac:dyDescent="0.35">
      <c r="A15" s="184"/>
      <c r="B15" s="207"/>
      <c r="C15" s="208"/>
      <c r="D15" s="208"/>
      <c r="E15" s="209"/>
      <c r="F15" s="167"/>
      <c r="G15" s="10"/>
      <c r="H15" s="188">
        <f t="shared" si="0"/>
        <v>0</v>
      </c>
      <c r="I15" s="199" t="b">
        <v>0</v>
      </c>
      <c r="J15" s="198"/>
      <c r="K15" s="6">
        <f t="shared" si="1"/>
        <v>0</v>
      </c>
      <c r="L15" s="6">
        <f t="shared" si="2"/>
        <v>0</v>
      </c>
      <c r="M15" s="6">
        <f t="shared" si="3"/>
        <v>0</v>
      </c>
    </row>
    <row r="16" spans="1:20" s="6" customFormat="1" ht="30.65" customHeight="1" x14ac:dyDescent="0.35">
      <c r="A16" s="184"/>
      <c r="B16" s="207"/>
      <c r="C16" s="208"/>
      <c r="D16" s="208"/>
      <c r="E16" s="209"/>
      <c r="F16" s="167"/>
      <c r="G16" s="10"/>
      <c r="H16" s="188">
        <f t="shared" si="0"/>
        <v>0</v>
      </c>
      <c r="I16" s="199" t="b">
        <v>0</v>
      </c>
      <c r="J16" s="198"/>
      <c r="K16" s="6">
        <f t="shared" ref="K16:K160" si="5">F16*24</f>
        <v>0</v>
      </c>
      <c r="L16" s="6">
        <f t="shared" ref="L16:L160" si="6">G16*24</f>
        <v>0</v>
      </c>
      <c r="M16" s="6">
        <f t="shared" ref="M16:M160" si="7">L16-K16</f>
        <v>0</v>
      </c>
    </row>
    <row r="17" spans="1:16" s="6" customFormat="1" ht="30.65" customHeight="1" x14ac:dyDescent="0.35">
      <c r="A17" s="184"/>
      <c r="B17" s="207"/>
      <c r="C17" s="208"/>
      <c r="D17" s="208"/>
      <c r="E17" s="209"/>
      <c r="F17" s="167"/>
      <c r="G17" s="10"/>
      <c r="H17" s="188">
        <f t="shared" si="0"/>
        <v>0</v>
      </c>
      <c r="I17" s="199" t="b">
        <v>0</v>
      </c>
      <c r="J17" s="198"/>
      <c r="K17" s="6">
        <f t="shared" si="5"/>
        <v>0</v>
      </c>
      <c r="L17" s="6">
        <f t="shared" si="6"/>
        <v>0</v>
      </c>
      <c r="M17" s="6">
        <f t="shared" si="7"/>
        <v>0</v>
      </c>
      <c r="P17" s="175"/>
    </row>
    <row r="18" spans="1:16" s="6" customFormat="1" ht="30.65" customHeight="1" x14ac:dyDescent="0.35">
      <c r="A18" s="184"/>
      <c r="B18" s="207"/>
      <c r="C18" s="208"/>
      <c r="D18" s="208"/>
      <c r="E18" s="209"/>
      <c r="F18" s="167"/>
      <c r="G18" s="10"/>
      <c r="H18" s="188">
        <f>G18-F18</f>
        <v>0</v>
      </c>
      <c r="I18" s="199" t="b">
        <v>0</v>
      </c>
      <c r="J18" s="198"/>
      <c r="K18" s="6">
        <f t="shared" si="5"/>
        <v>0</v>
      </c>
      <c r="L18" s="6">
        <f t="shared" si="6"/>
        <v>0</v>
      </c>
      <c r="M18" s="6">
        <f t="shared" si="7"/>
        <v>0</v>
      </c>
    </row>
    <row r="19" spans="1:16" s="6" customFormat="1" ht="30.65" customHeight="1" x14ac:dyDescent="0.35">
      <c r="A19" s="184"/>
      <c r="B19" s="207"/>
      <c r="C19" s="208"/>
      <c r="D19" s="208"/>
      <c r="E19" s="209"/>
      <c r="F19" s="167"/>
      <c r="G19" s="10"/>
      <c r="H19" s="188">
        <f t="shared" ref="H19:H22" si="8">G19-F19</f>
        <v>0</v>
      </c>
      <c r="I19" s="199" t="b">
        <v>0</v>
      </c>
      <c r="J19" s="198"/>
      <c r="K19" s="6">
        <f t="shared" si="5"/>
        <v>0</v>
      </c>
      <c r="L19" s="6">
        <f t="shared" si="6"/>
        <v>0</v>
      </c>
      <c r="M19" s="6">
        <f t="shared" si="7"/>
        <v>0</v>
      </c>
    </row>
    <row r="20" spans="1:16" s="6" customFormat="1" ht="30.65" customHeight="1" x14ac:dyDescent="0.35">
      <c r="A20" s="184"/>
      <c r="B20" s="210"/>
      <c r="C20" s="211"/>
      <c r="D20" s="211"/>
      <c r="E20" s="212"/>
      <c r="F20" s="167"/>
      <c r="G20" s="10"/>
      <c r="H20" s="188">
        <f t="shared" si="8"/>
        <v>0</v>
      </c>
      <c r="I20" s="199" t="b">
        <v>0</v>
      </c>
      <c r="J20" s="198"/>
      <c r="K20" s="6">
        <f t="shared" si="5"/>
        <v>0</v>
      </c>
      <c r="L20" s="6">
        <f t="shared" si="6"/>
        <v>0</v>
      </c>
      <c r="M20" s="6">
        <f t="shared" si="7"/>
        <v>0</v>
      </c>
    </row>
    <row r="21" spans="1:16" s="6" customFormat="1" ht="30.65" customHeight="1" x14ac:dyDescent="0.35">
      <c r="A21" s="184"/>
      <c r="B21" s="210"/>
      <c r="C21" s="211"/>
      <c r="D21" s="211"/>
      <c r="E21" s="212"/>
      <c r="F21" s="167"/>
      <c r="G21" s="10"/>
      <c r="H21" s="188">
        <f t="shared" si="8"/>
        <v>0</v>
      </c>
      <c r="I21" s="199" t="b">
        <v>0</v>
      </c>
      <c r="J21" s="198"/>
      <c r="K21" s="6">
        <f t="shared" si="5"/>
        <v>0</v>
      </c>
      <c r="L21" s="6">
        <f t="shared" si="6"/>
        <v>0</v>
      </c>
      <c r="M21" s="6">
        <f t="shared" si="7"/>
        <v>0</v>
      </c>
    </row>
    <row r="22" spans="1:16" s="6" customFormat="1" ht="30.65" customHeight="1" x14ac:dyDescent="0.35">
      <c r="A22" s="184"/>
      <c r="B22" s="210"/>
      <c r="C22" s="211"/>
      <c r="D22" s="211"/>
      <c r="E22" s="212"/>
      <c r="F22" s="167"/>
      <c r="G22" s="10"/>
      <c r="H22" s="188">
        <f t="shared" si="8"/>
        <v>0</v>
      </c>
      <c r="I22" s="199" t="b">
        <v>0</v>
      </c>
      <c r="J22" s="198"/>
      <c r="K22" s="6">
        <f t="shared" si="5"/>
        <v>0</v>
      </c>
      <c r="L22" s="6">
        <f t="shared" si="6"/>
        <v>0</v>
      </c>
      <c r="M22" s="6">
        <f t="shared" si="7"/>
        <v>0</v>
      </c>
    </row>
    <row r="23" spans="1:16" s="6" customFormat="1" ht="30.65" customHeight="1" x14ac:dyDescent="0.35">
      <c r="A23" s="184"/>
      <c r="B23" s="210"/>
      <c r="C23" s="211"/>
      <c r="D23" s="211"/>
      <c r="E23" s="212"/>
      <c r="F23" s="167"/>
      <c r="G23" s="10"/>
      <c r="H23" s="188">
        <f t="shared" ref="H23:H86" si="9">G23-F23</f>
        <v>0</v>
      </c>
      <c r="I23" s="199" t="b">
        <v>0</v>
      </c>
      <c r="J23" s="198"/>
      <c r="K23" s="6">
        <f t="shared" si="5"/>
        <v>0</v>
      </c>
      <c r="L23" s="6">
        <f t="shared" si="6"/>
        <v>0</v>
      </c>
      <c r="M23" s="6">
        <f t="shared" si="7"/>
        <v>0</v>
      </c>
    </row>
    <row r="24" spans="1:16" s="6" customFormat="1" ht="30.65" customHeight="1" x14ac:dyDescent="0.35">
      <c r="A24" s="184"/>
      <c r="B24" s="210"/>
      <c r="C24" s="211"/>
      <c r="D24" s="211"/>
      <c r="E24" s="212"/>
      <c r="F24" s="167"/>
      <c r="G24" s="10"/>
      <c r="H24" s="188">
        <f t="shared" si="9"/>
        <v>0</v>
      </c>
      <c r="I24" s="199" t="b">
        <v>0</v>
      </c>
      <c r="J24" s="198"/>
      <c r="K24" s="6">
        <f t="shared" si="5"/>
        <v>0</v>
      </c>
      <c r="L24" s="6">
        <f t="shared" si="6"/>
        <v>0</v>
      </c>
      <c r="M24" s="6">
        <f t="shared" si="7"/>
        <v>0</v>
      </c>
    </row>
    <row r="25" spans="1:16" s="6" customFormat="1" ht="30.65" customHeight="1" x14ac:dyDescent="0.35">
      <c r="A25" s="184"/>
      <c r="B25" s="207"/>
      <c r="C25" s="208"/>
      <c r="D25" s="208"/>
      <c r="E25" s="209"/>
      <c r="F25" s="167"/>
      <c r="G25" s="10"/>
      <c r="H25" s="188">
        <f t="shared" si="9"/>
        <v>0</v>
      </c>
      <c r="I25" s="199" t="b">
        <v>0</v>
      </c>
      <c r="J25" s="198"/>
      <c r="K25" s="6">
        <f t="shared" si="5"/>
        <v>0</v>
      </c>
      <c r="L25" s="6">
        <f t="shared" si="6"/>
        <v>0</v>
      </c>
      <c r="M25" s="6">
        <f t="shared" si="7"/>
        <v>0</v>
      </c>
    </row>
    <row r="26" spans="1:16" s="6" customFormat="1" ht="30.65" customHeight="1" x14ac:dyDescent="0.35">
      <c r="A26" s="184"/>
      <c r="B26" s="210"/>
      <c r="C26" s="211"/>
      <c r="D26" s="211"/>
      <c r="E26" s="212"/>
      <c r="F26" s="167"/>
      <c r="G26" s="10"/>
      <c r="H26" s="188">
        <f t="shared" si="9"/>
        <v>0</v>
      </c>
      <c r="I26" s="199" t="b">
        <v>0</v>
      </c>
      <c r="J26" s="198"/>
      <c r="K26" s="6">
        <f t="shared" si="5"/>
        <v>0</v>
      </c>
      <c r="L26" s="6">
        <f t="shared" si="6"/>
        <v>0</v>
      </c>
      <c r="M26" s="6">
        <f t="shared" si="7"/>
        <v>0</v>
      </c>
    </row>
    <row r="27" spans="1:16" s="6" customFormat="1" ht="30.65" customHeight="1" x14ac:dyDescent="0.35">
      <c r="A27" s="184"/>
      <c r="B27" s="210"/>
      <c r="C27" s="211"/>
      <c r="D27" s="211"/>
      <c r="E27" s="212"/>
      <c r="F27" s="167"/>
      <c r="G27" s="10"/>
      <c r="H27" s="188">
        <f t="shared" si="9"/>
        <v>0</v>
      </c>
      <c r="I27" s="199" t="b">
        <v>0</v>
      </c>
      <c r="J27" s="198"/>
      <c r="K27" s="6">
        <f t="shared" si="5"/>
        <v>0</v>
      </c>
      <c r="L27" s="6">
        <f t="shared" si="6"/>
        <v>0</v>
      </c>
      <c r="M27" s="6">
        <f t="shared" si="7"/>
        <v>0</v>
      </c>
    </row>
    <row r="28" spans="1:16" s="6" customFormat="1" ht="30.65" customHeight="1" x14ac:dyDescent="0.35">
      <c r="A28" s="184"/>
      <c r="B28" s="210"/>
      <c r="C28" s="211"/>
      <c r="D28" s="211"/>
      <c r="E28" s="212"/>
      <c r="F28" s="167"/>
      <c r="G28" s="10"/>
      <c r="H28" s="188">
        <f t="shared" si="9"/>
        <v>0</v>
      </c>
      <c r="I28" s="199" t="b">
        <v>0</v>
      </c>
      <c r="J28" s="198"/>
      <c r="K28" s="6">
        <f t="shared" si="5"/>
        <v>0</v>
      </c>
      <c r="L28" s="6">
        <f t="shared" si="6"/>
        <v>0</v>
      </c>
      <c r="M28" s="6">
        <f t="shared" si="7"/>
        <v>0</v>
      </c>
    </row>
    <row r="29" spans="1:16" s="6" customFormat="1" ht="30.65" customHeight="1" x14ac:dyDescent="0.35">
      <c r="A29" s="184"/>
      <c r="B29" s="210"/>
      <c r="C29" s="211"/>
      <c r="D29" s="211"/>
      <c r="E29" s="212"/>
      <c r="F29" s="167"/>
      <c r="G29" s="10"/>
      <c r="H29" s="188">
        <f t="shared" si="9"/>
        <v>0</v>
      </c>
      <c r="I29" s="199" t="b">
        <v>0</v>
      </c>
      <c r="J29" s="198"/>
      <c r="K29" s="6">
        <f t="shared" si="5"/>
        <v>0</v>
      </c>
      <c r="L29" s="6">
        <f t="shared" si="6"/>
        <v>0</v>
      </c>
      <c r="M29" s="6">
        <f t="shared" si="7"/>
        <v>0</v>
      </c>
    </row>
    <row r="30" spans="1:16" s="6" customFormat="1" ht="30.65" customHeight="1" x14ac:dyDescent="0.35">
      <c r="A30" s="184"/>
      <c r="B30" s="210"/>
      <c r="C30" s="211"/>
      <c r="D30" s="211"/>
      <c r="E30" s="212"/>
      <c r="F30" s="167"/>
      <c r="G30" s="10"/>
      <c r="H30" s="188">
        <f t="shared" si="9"/>
        <v>0</v>
      </c>
      <c r="I30" s="199" t="b">
        <v>0</v>
      </c>
      <c r="J30" s="198"/>
      <c r="K30" s="6">
        <f t="shared" si="5"/>
        <v>0</v>
      </c>
      <c r="L30" s="6">
        <f t="shared" si="6"/>
        <v>0</v>
      </c>
      <c r="M30" s="6">
        <f t="shared" si="7"/>
        <v>0</v>
      </c>
    </row>
    <row r="31" spans="1:16" s="6" customFormat="1" ht="30.65" customHeight="1" x14ac:dyDescent="0.35">
      <c r="A31" s="184"/>
      <c r="B31" s="210"/>
      <c r="C31" s="211"/>
      <c r="D31" s="211"/>
      <c r="E31" s="212"/>
      <c r="F31" s="167"/>
      <c r="G31" s="10"/>
      <c r="H31" s="188">
        <f t="shared" si="9"/>
        <v>0</v>
      </c>
      <c r="I31" s="199" t="b">
        <v>0</v>
      </c>
      <c r="J31" s="198"/>
      <c r="K31" s="6">
        <f t="shared" si="5"/>
        <v>0</v>
      </c>
      <c r="L31" s="6">
        <f t="shared" si="6"/>
        <v>0</v>
      </c>
      <c r="M31" s="6">
        <f t="shared" si="7"/>
        <v>0</v>
      </c>
    </row>
    <row r="32" spans="1:16" s="6" customFormat="1" ht="30.65" customHeight="1" x14ac:dyDescent="0.35">
      <c r="A32" s="184"/>
      <c r="B32" s="210"/>
      <c r="C32" s="211"/>
      <c r="D32" s="211"/>
      <c r="E32" s="212"/>
      <c r="F32" s="167"/>
      <c r="G32" s="10"/>
      <c r="H32" s="188">
        <f t="shared" si="9"/>
        <v>0</v>
      </c>
      <c r="I32" s="199" t="b">
        <v>0</v>
      </c>
      <c r="J32" s="198"/>
      <c r="K32" s="6">
        <f t="shared" si="5"/>
        <v>0</v>
      </c>
      <c r="L32" s="6">
        <f t="shared" si="6"/>
        <v>0</v>
      </c>
      <c r="M32" s="6">
        <f t="shared" si="7"/>
        <v>0</v>
      </c>
    </row>
    <row r="33" spans="1:13" s="6" customFormat="1" ht="30.65" customHeight="1" x14ac:dyDescent="0.35">
      <c r="A33" s="184"/>
      <c r="B33" s="210"/>
      <c r="C33" s="211"/>
      <c r="D33" s="211"/>
      <c r="E33" s="212"/>
      <c r="F33" s="167"/>
      <c r="G33" s="10"/>
      <c r="H33" s="188">
        <f t="shared" si="9"/>
        <v>0</v>
      </c>
      <c r="I33" s="199" t="b">
        <v>0</v>
      </c>
      <c r="J33" s="198"/>
      <c r="K33" s="6">
        <f t="shared" si="5"/>
        <v>0</v>
      </c>
      <c r="L33" s="6">
        <f t="shared" si="6"/>
        <v>0</v>
      </c>
      <c r="M33" s="6">
        <f t="shared" si="7"/>
        <v>0</v>
      </c>
    </row>
    <row r="34" spans="1:13" s="6" customFormat="1" ht="30.65" customHeight="1" x14ac:dyDescent="0.35">
      <c r="A34" s="184"/>
      <c r="B34" s="210"/>
      <c r="C34" s="211"/>
      <c r="D34" s="211"/>
      <c r="E34" s="212"/>
      <c r="F34" s="167"/>
      <c r="G34" s="10"/>
      <c r="H34" s="188">
        <f t="shared" si="9"/>
        <v>0</v>
      </c>
      <c r="I34" s="199" t="b">
        <v>0</v>
      </c>
      <c r="J34" s="198"/>
      <c r="K34" s="6">
        <f t="shared" si="5"/>
        <v>0</v>
      </c>
      <c r="L34" s="6">
        <f t="shared" si="6"/>
        <v>0</v>
      </c>
      <c r="M34" s="6">
        <f t="shared" si="7"/>
        <v>0</v>
      </c>
    </row>
    <row r="35" spans="1:13" s="6" customFormat="1" ht="30.65" customHeight="1" x14ac:dyDescent="0.35">
      <c r="A35" s="184"/>
      <c r="B35" s="207"/>
      <c r="C35" s="211"/>
      <c r="D35" s="211"/>
      <c r="E35" s="212"/>
      <c r="F35" s="167"/>
      <c r="G35" s="10"/>
      <c r="H35" s="188">
        <f t="shared" si="9"/>
        <v>0</v>
      </c>
      <c r="I35" s="199" t="b">
        <v>0</v>
      </c>
      <c r="J35" s="198"/>
      <c r="K35" s="6">
        <f t="shared" si="5"/>
        <v>0</v>
      </c>
      <c r="L35" s="6">
        <f t="shared" si="6"/>
        <v>0</v>
      </c>
      <c r="M35" s="6">
        <f t="shared" si="7"/>
        <v>0</v>
      </c>
    </row>
    <row r="36" spans="1:13" s="6" customFormat="1" ht="30.65" customHeight="1" x14ac:dyDescent="0.35">
      <c r="A36" s="184"/>
      <c r="B36" s="210"/>
      <c r="C36" s="211"/>
      <c r="D36" s="211"/>
      <c r="E36" s="212"/>
      <c r="F36" s="167"/>
      <c r="G36" s="10"/>
      <c r="H36" s="188">
        <f t="shared" si="9"/>
        <v>0</v>
      </c>
      <c r="I36" s="199" t="b">
        <v>0</v>
      </c>
      <c r="J36" s="198"/>
      <c r="K36" s="6">
        <f t="shared" si="5"/>
        <v>0</v>
      </c>
      <c r="L36" s="6">
        <f t="shared" si="6"/>
        <v>0</v>
      </c>
      <c r="M36" s="6">
        <f t="shared" si="7"/>
        <v>0</v>
      </c>
    </row>
    <row r="37" spans="1:13" s="6" customFormat="1" ht="30.65" customHeight="1" x14ac:dyDescent="0.35">
      <c r="A37" s="184"/>
      <c r="B37" s="210"/>
      <c r="C37" s="211"/>
      <c r="D37" s="211"/>
      <c r="E37" s="212"/>
      <c r="F37" s="167"/>
      <c r="G37" s="10"/>
      <c r="H37" s="188">
        <f t="shared" si="9"/>
        <v>0</v>
      </c>
      <c r="I37" s="199" t="b">
        <v>0</v>
      </c>
      <c r="J37" s="198"/>
      <c r="K37" s="6">
        <f t="shared" si="5"/>
        <v>0</v>
      </c>
      <c r="L37" s="6">
        <f t="shared" si="6"/>
        <v>0</v>
      </c>
      <c r="M37" s="6">
        <f t="shared" si="7"/>
        <v>0</v>
      </c>
    </row>
    <row r="38" spans="1:13" s="6" customFormat="1" ht="30.65" customHeight="1" x14ac:dyDescent="0.35">
      <c r="A38" s="184"/>
      <c r="B38" s="210"/>
      <c r="C38" s="211"/>
      <c r="D38" s="211"/>
      <c r="E38" s="212"/>
      <c r="F38" s="167"/>
      <c r="G38" s="10"/>
      <c r="H38" s="188">
        <f t="shared" si="9"/>
        <v>0</v>
      </c>
      <c r="I38" s="199" t="b">
        <v>0</v>
      </c>
      <c r="J38" s="198"/>
      <c r="K38" s="6">
        <f t="shared" si="5"/>
        <v>0</v>
      </c>
      <c r="L38" s="6">
        <f t="shared" si="6"/>
        <v>0</v>
      </c>
      <c r="M38" s="6">
        <f t="shared" si="7"/>
        <v>0</v>
      </c>
    </row>
    <row r="39" spans="1:13" s="6" customFormat="1" ht="30.65" customHeight="1" x14ac:dyDescent="0.35">
      <c r="A39" s="184"/>
      <c r="B39" s="210"/>
      <c r="C39" s="211"/>
      <c r="D39" s="211"/>
      <c r="E39" s="212"/>
      <c r="F39" s="167"/>
      <c r="G39" s="10"/>
      <c r="H39" s="188">
        <f t="shared" si="9"/>
        <v>0</v>
      </c>
      <c r="I39" s="199" t="b">
        <v>0</v>
      </c>
      <c r="J39" s="198"/>
      <c r="K39" s="6">
        <f t="shared" si="5"/>
        <v>0</v>
      </c>
      <c r="L39" s="6">
        <f t="shared" si="6"/>
        <v>0</v>
      </c>
      <c r="M39" s="6">
        <f t="shared" si="7"/>
        <v>0</v>
      </c>
    </row>
    <row r="40" spans="1:13" s="6" customFormat="1" ht="30.65" customHeight="1" x14ac:dyDescent="0.35">
      <c r="A40" s="184"/>
      <c r="B40" s="210"/>
      <c r="C40" s="211"/>
      <c r="D40" s="211"/>
      <c r="E40" s="212"/>
      <c r="F40" s="167"/>
      <c r="G40" s="10"/>
      <c r="H40" s="188">
        <f t="shared" si="9"/>
        <v>0</v>
      </c>
      <c r="I40" s="199" t="b">
        <v>0</v>
      </c>
      <c r="J40" s="198"/>
      <c r="K40" s="6">
        <f t="shared" si="5"/>
        <v>0</v>
      </c>
      <c r="L40" s="6">
        <f t="shared" si="6"/>
        <v>0</v>
      </c>
      <c r="M40" s="6">
        <f t="shared" si="7"/>
        <v>0</v>
      </c>
    </row>
    <row r="41" spans="1:13" s="6" customFormat="1" ht="30.65" customHeight="1" x14ac:dyDescent="0.35">
      <c r="A41" s="184"/>
      <c r="B41" s="210"/>
      <c r="C41" s="211"/>
      <c r="D41" s="211"/>
      <c r="E41" s="212"/>
      <c r="F41" s="167"/>
      <c r="G41" s="10"/>
      <c r="H41" s="188">
        <f t="shared" si="9"/>
        <v>0</v>
      </c>
      <c r="I41" s="199" t="b">
        <v>0</v>
      </c>
      <c r="J41" s="198"/>
      <c r="K41" s="6">
        <f t="shared" si="5"/>
        <v>0</v>
      </c>
      <c r="L41" s="6">
        <f t="shared" si="6"/>
        <v>0</v>
      </c>
      <c r="M41" s="6">
        <f t="shared" si="7"/>
        <v>0</v>
      </c>
    </row>
    <row r="42" spans="1:13" s="6" customFormat="1" ht="30.65" customHeight="1" x14ac:dyDescent="0.35">
      <c r="A42" s="184"/>
      <c r="B42" s="210"/>
      <c r="C42" s="211"/>
      <c r="D42" s="211"/>
      <c r="E42" s="212"/>
      <c r="F42" s="167"/>
      <c r="G42" s="10"/>
      <c r="H42" s="188">
        <f t="shared" si="9"/>
        <v>0</v>
      </c>
      <c r="I42" s="199" t="b">
        <v>0</v>
      </c>
      <c r="J42" s="198"/>
      <c r="K42" s="6">
        <f t="shared" si="5"/>
        <v>0</v>
      </c>
      <c r="L42" s="6">
        <f t="shared" si="6"/>
        <v>0</v>
      </c>
      <c r="M42" s="6">
        <f t="shared" si="7"/>
        <v>0</v>
      </c>
    </row>
    <row r="43" spans="1:13" s="6" customFormat="1" ht="30.65" customHeight="1" x14ac:dyDescent="0.35">
      <c r="A43" s="184"/>
      <c r="B43" s="210"/>
      <c r="C43" s="211"/>
      <c r="D43" s="211"/>
      <c r="E43" s="212"/>
      <c r="F43" s="167"/>
      <c r="G43" s="10"/>
      <c r="H43" s="188">
        <f t="shared" si="9"/>
        <v>0</v>
      </c>
      <c r="I43" s="199" t="b">
        <v>0</v>
      </c>
      <c r="J43" s="198"/>
      <c r="K43" s="6">
        <f t="shared" si="5"/>
        <v>0</v>
      </c>
      <c r="L43" s="6">
        <f t="shared" si="6"/>
        <v>0</v>
      </c>
      <c r="M43" s="6">
        <f t="shared" si="7"/>
        <v>0</v>
      </c>
    </row>
    <row r="44" spans="1:13" s="6" customFormat="1" ht="30.65" customHeight="1" x14ac:dyDescent="0.35">
      <c r="A44" s="184"/>
      <c r="B44" s="210"/>
      <c r="C44" s="211"/>
      <c r="D44" s="211"/>
      <c r="E44" s="212"/>
      <c r="F44" s="167"/>
      <c r="G44" s="10"/>
      <c r="H44" s="188">
        <f t="shared" si="9"/>
        <v>0</v>
      </c>
      <c r="I44" s="199" t="b">
        <v>0</v>
      </c>
      <c r="J44" s="198"/>
      <c r="K44" s="6">
        <f t="shared" si="5"/>
        <v>0</v>
      </c>
      <c r="L44" s="6">
        <f t="shared" si="6"/>
        <v>0</v>
      </c>
      <c r="M44" s="6">
        <f t="shared" si="7"/>
        <v>0</v>
      </c>
    </row>
    <row r="45" spans="1:13" s="6" customFormat="1" ht="30.65" customHeight="1" x14ac:dyDescent="0.35">
      <c r="A45" s="184"/>
      <c r="B45" s="210"/>
      <c r="C45" s="211"/>
      <c r="D45" s="211"/>
      <c r="E45" s="212"/>
      <c r="F45" s="167"/>
      <c r="G45" s="10"/>
      <c r="H45" s="188">
        <f t="shared" si="9"/>
        <v>0</v>
      </c>
      <c r="I45" s="199" t="b">
        <v>0</v>
      </c>
      <c r="J45" s="198"/>
      <c r="K45" s="6">
        <f t="shared" si="5"/>
        <v>0</v>
      </c>
      <c r="L45" s="6">
        <f t="shared" si="6"/>
        <v>0</v>
      </c>
      <c r="M45" s="6">
        <f t="shared" si="7"/>
        <v>0</v>
      </c>
    </row>
    <row r="46" spans="1:13" s="6" customFormat="1" ht="30.65" customHeight="1" x14ac:dyDescent="0.35">
      <c r="A46" s="184"/>
      <c r="B46" s="210"/>
      <c r="C46" s="211"/>
      <c r="D46" s="211"/>
      <c r="E46" s="212"/>
      <c r="F46" s="167"/>
      <c r="G46" s="10"/>
      <c r="H46" s="188">
        <f t="shared" si="9"/>
        <v>0</v>
      </c>
      <c r="I46" s="199" t="b">
        <v>0</v>
      </c>
      <c r="J46" s="198"/>
      <c r="K46" s="6">
        <f t="shared" si="5"/>
        <v>0</v>
      </c>
      <c r="L46" s="6">
        <f t="shared" si="6"/>
        <v>0</v>
      </c>
      <c r="M46" s="6">
        <f t="shared" si="7"/>
        <v>0</v>
      </c>
    </row>
    <row r="47" spans="1:13" s="6" customFormat="1" ht="30.65" customHeight="1" x14ac:dyDescent="0.35">
      <c r="A47" s="184"/>
      <c r="B47" s="210"/>
      <c r="C47" s="211"/>
      <c r="D47" s="211"/>
      <c r="E47" s="212"/>
      <c r="F47" s="167"/>
      <c r="G47" s="10"/>
      <c r="H47" s="188">
        <f t="shared" si="9"/>
        <v>0</v>
      </c>
      <c r="I47" s="199" t="b">
        <v>0</v>
      </c>
      <c r="J47" s="198"/>
      <c r="K47" s="6">
        <f t="shared" si="5"/>
        <v>0</v>
      </c>
      <c r="L47" s="6">
        <f t="shared" si="6"/>
        <v>0</v>
      </c>
      <c r="M47" s="6">
        <f t="shared" si="7"/>
        <v>0</v>
      </c>
    </row>
    <row r="48" spans="1:13" s="6" customFormat="1" ht="30.65" customHeight="1" x14ac:dyDescent="0.35">
      <c r="A48" s="184"/>
      <c r="B48" s="210"/>
      <c r="C48" s="211"/>
      <c r="D48" s="211"/>
      <c r="E48" s="212"/>
      <c r="F48" s="167"/>
      <c r="G48" s="10"/>
      <c r="H48" s="188">
        <f t="shared" si="9"/>
        <v>0</v>
      </c>
      <c r="I48" s="199" t="b">
        <v>0</v>
      </c>
      <c r="J48" s="198"/>
      <c r="K48" s="6">
        <f t="shared" si="5"/>
        <v>0</v>
      </c>
      <c r="L48" s="6">
        <f t="shared" si="6"/>
        <v>0</v>
      </c>
      <c r="M48" s="6">
        <f t="shared" si="7"/>
        <v>0</v>
      </c>
    </row>
    <row r="49" spans="1:13" s="6" customFormat="1" ht="30.65" customHeight="1" x14ac:dyDescent="0.35">
      <c r="A49" s="184"/>
      <c r="B49" s="210"/>
      <c r="C49" s="211"/>
      <c r="D49" s="211"/>
      <c r="E49" s="212"/>
      <c r="F49" s="167"/>
      <c r="G49" s="10"/>
      <c r="H49" s="188">
        <f t="shared" si="9"/>
        <v>0</v>
      </c>
      <c r="I49" s="199" t="b">
        <v>0</v>
      </c>
      <c r="J49" s="198"/>
      <c r="K49" s="6">
        <f t="shared" si="5"/>
        <v>0</v>
      </c>
      <c r="L49" s="6">
        <f t="shared" si="6"/>
        <v>0</v>
      </c>
      <c r="M49" s="6">
        <f t="shared" si="7"/>
        <v>0</v>
      </c>
    </row>
    <row r="50" spans="1:13" s="6" customFormat="1" ht="30.65" customHeight="1" x14ac:dyDescent="0.35">
      <c r="A50" s="184"/>
      <c r="B50" s="210"/>
      <c r="C50" s="211"/>
      <c r="D50" s="211"/>
      <c r="E50" s="212"/>
      <c r="F50" s="167"/>
      <c r="G50" s="10"/>
      <c r="H50" s="188">
        <f t="shared" si="9"/>
        <v>0</v>
      </c>
      <c r="I50" s="199" t="b">
        <v>0</v>
      </c>
      <c r="J50" s="198"/>
      <c r="K50" s="6">
        <f t="shared" si="5"/>
        <v>0</v>
      </c>
      <c r="L50" s="6">
        <f t="shared" si="6"/>
        <v>0</v>
      </c>
      <c r="M50" s="6">
        <f t="shared" si="7"/>
        <v>0</v>
      </c>
    </row>
    <row r="51" spans="1:13" s="6" customFormat="1" ht="30.65" customHeight="1" x14ac:dyDescent="0.35">
      <c r="A51" s="184"/>
      <c r="B51" s="210"/>
      <c r="C51" s="211"/>
      <c r="D51" s="211"/>
      <c r="E51" s="212"/>
      <c r="F51" s="167"/>
      <c r="G51" s="10"/>
      <c r="H51" s="188">
        <f t="shared" si="9"/>
        <v>0</v>
      </c>
      <c r="I51" s="199" t="b">
        <v>0</v>
      </c>
      <c r="J51" s="198"/>
      <c r="K51" s="6">
        <f t="shared" si="5"/>
        <v>0</v>
      </c>
      <c r="L51" s="6">
        <f t="shared" si="6"/>
        <v>0</v>
      </c>
      <c r="M51" s="6">
        <f t="shared" si="7"/>
        <v>0</v>
      </c>
    </row>
    <row r="52" spans="1:13" s="6" customFormat="1" ht="30.65" customHeight="1" x14ac:dyDescent="0.35">
      <c r="A52" s="184"/>
      <c r="B52" s="210"/>
      <c r="C52" s="211"/>
      <c r="D52" s="211"/>
      <c r="E52" s="212"/>
      <c r="F52" s="167"/>
      <c r="G52" s="10"/>
      <c r="H52" s="188">
        <f t="shared" si="9"/>
        <v>0</v>
      </c>
      <c r="I52" s="199" t="b">
        <v>0</v>
      </c>
      <c r="J52" s="198"/>
      <c r="K52" s="6">
        <f t="shared" si="5"/>
        <v>0</v>
      </c>
      <c r="L52" s="6">
        <f t="shared" si="6"/>
        <v>0</v>
      </c>
      <c r="M52" s="6">
        <f t="shared" si="7"/>
        <v>0</v>
      </c>
    </row>
    <row r="53" spans="1:13" s="6" customFormat="1" ht="30.65" customHeight="1" x14ac:dyDescent="0.35">
      <c r="A53" s="184"/>
      <c r="B53" s="210"/>
      <c r="C53" s="211"/>
      <c r="D53" s="211"/>
      <c r="E53" s="212"/>
      <c r="F53" s="167"/>
      <c r="G53" s="10"/>
      <c r="H53" s="188">
        <f t="shared" si="9"/>
        <v>0</v>
      </c>
      <c r="I53" s="199" t="b">
        <v>0</v>
      </c>
      <c r="J53" s="198"/>
      <c r="K53" s="6">
        <f t="shared" si="5"/>
        <v>0</v>
      </c>
      <c r="L53" s="6">
        <f t="shared" si="6"/>
        <v>0</v>
      </c>
      <c r="M53" s="6">
        <f t="shared" si="7"/>
        <v>0</v>
      </c>
    </row>
    <row r="54" spans="1:13" s="6" customFormat="1" ht="30.65" customHeight="1" x14ac:dyDescent="0.35">
      <c r="A54" s="184"/>
      <c r="B54" s="210"/>
      <c r="C54" s="211"/>
      <c r="D54" s="211"/>
      <c r="E54" s="212"/>
      <c r="F54" s="167"/>
      <c r="G54" s="10"/>
      <c r="H54" s="188">
        <f t="shared" si="9"/>
        <v>0</v>
      </c>
      <c r="I54" s="199" t="b">
        <v>0</v>
      </c>
      <c r="J54" s="198"/>
      <c r="K54" s="6">
        <f t="shared" si="5"/>
        <v>0</v>
      </c>
      <c r="L54" s="6">
        <f t="shared" si="6"/>
        <v>0</v>
      </c>
      <c r="M54" s="6">
        <f t="shared" si="7"/>
        <v>0</v>
      </c>
    </row>
    <row r="55" spans="1:13" s="6" customFormat="1" ht="30.65" customHeight="1" x14ac:dyDescent="0.35">
      <c r="A55" s="184"/>
      <c r="B55" s="210"/>
      <c r="C55" s="211"/>
      <c r="D55" s="211"/>
      <c r="E55" s="212"/>
      <c r="F55" s="167"/>
      <c r="G55" s="10"/>
      <c r="H55" s="188">
        <f t="shared" si="9"/>
        <v>0</v>
      </c>
      <c r="I55" s="199" t="b">
        <v>0</v>
      </c>
      <c r="J55" s="198"/>
      <c r="K55" s="6">
        <f t="shared" si="5"/>
        <v>0</v>
      </c>
      <c r="L55" s="6">
        <f t="shared" si="6"/>
        <v>0</v>
      </c>
      <c r="M55" s="6">
        <f t="shared" si="7"/>
        <v>0</v>
      </c>
    </row>
    <row r="56" spans="1:13" s="6" customFormat="1" ht="30.65" customHeight="1" x14ac:dyDescent="0.35">
      <c r="A56" s="184"/>
      <c r="B56" s="210"/>
      <c r="C56" s="211"/>
      <c r="D56" s="211"/>
      <c r="E56" s="212"/>
      <c r="F56" s="167"/>
      <c r="G56" s="10"/>
      <c r="H56" s="188">
        <f t="shared" si="9"/>
        <v>0</v>
      </c>
      <c r="I56" s="199" t="b">
        <v>0</v>
      </c>
      <c r="J56" s="198"/>
      <c r="K56" s="6">
        <f t="shared" si="5"/>
        <v>0</v>
      </c>
      <c r="L56" s="6">
        <f t="shared" si="6"/>
        <v>0</v>
      </c>
      <c r="M56" s="6">
        <f t="shared" si="7"/>
        <v>0</v>
      </c>
    </row>
    <row r="57" spans="1:13" s="6" customFormat="1" ht="30.65" customHeight="1" x14ac:dyDescent="0.35">
      <c r="A57" s="184"/>
      <c r="B57" s="210"/>
      <c r="C57" s="211"/>
      <c r="D57" s="211"/>
      <c r="E57" s="212"/>
      <c r="F57" s="167"/>
      <c r="G57" s="10"/>
      <c r="H57" s="188">
        <f t="shared" si="9"/>
        <v>0</v>
      </c>
      <c r="I57" s="199" t="b">
        <v>0</v>
      </c>
      <c r="J57" s="198"/>
      <c r="K57" s="6">
        <f t="shared" si="5"/>
        <v>0</v>
      </c>
      <c r="L57" s="6">
        <f t="shared" si="6"/>
        <v>0</v>
      </c>
      <c r="M57" s="6">
        <f t="shared" si="7"/>
        <v>0</v>
      </c>
    </row>
    <row r="58" spans="1:13" s="6" customFormat="1" ht="30.65" customHeight="1" x14ac:dyDescent="0.35">
      <c r="A58" s="184"/>
      <c r="B58" s="210"/>
      <c r="C58" s="211"/>
      <c r="D58" s="211"/>
      <c r="E58" s="212"/>
      <c r="F58" s="167"/>
      <c r="G58" s="10"/>
      <c r="H58" s="188">
        <f t="shared" si="9"/>
        <v>0</v>
      </c>
      <c r="I58" s="199" t="b">
        <v>0</v>
      </c>
      <c r="J58" s="198"/>
      <c r="K58" s="6">
        <f t="shared" si="5"/>
        <v>0</v>
      </c>
      <c r="L58" s="6">
        <f t="shared" si="6"/>
        <v>0</v>
      </c>
      <c r="M58" s="6">
        <f t="shared" si="7"/>
        <v>0</v>
      </c>
    </row>
    <row r="59" spans="1:13" s="6" customFormat="1" ht="30.65" customHeight="1" x14ac:dyDescent="0.35">
      <c r="A59" s="184"/>
      <c r="B59" s="210"/>
      <c r="C59" s="211"/>
      <c r="D59" s="211"/>
      <c r="E59" s="212"/>
      <c r="F59" s="167"/>
      <c r="G59" s="10"/>
      <c r="H59" s="188">
        <f t="shared" si="9"/>
        <v>0</v>
      </c>
      <c r="I59" s="199" t="b">
        <v>0</v>
      </c>
      <c r="J59" s="198"/>
      <c r="K59" s="6">
        <f t="shared" si="5"/>
        <v>0</v>
      </c>
      <c r="L59" s="6">
        <f t="shared" si="6"/>
        <v>0</v>
      </c>
      <c r="M59" s="6">
        <f t="shared" si="7"/>
        <v>0</v>
      </c>
    </row>
    <row r="60" spans="1:13" s="6" customFormat="1" ht="30.65" customHeight="1" x14ac:dyDescent="0.35">
      <c r="A60" s="184"/>
      <c r="B60" s="210"/>
      <c r="C60" s="211"/>
      <c r="D60" s="211"/>
      <c r="E60" s="212"/>
      <c r="F60" s="167"/>
      <c r="G60" s="10"/>
      <c r="H60" s="188">
        <f t="shared" si="9"/>
        <v>0</v>
      </c>
      <c r="I60" s="199" t="b">
        <v>0</v>
      </c>
      <c r="J60" s="198"/>
      <c r="K60" s="6">
        <f t="shared" si="5"/>
        <v>0</v>
      </c>
      <c r="L60" s="6">
        <f t="shared" si="6"/>
        <v>0</v>
      </c>
      <c r="M60" s="6">
        <f t="shared" si="7"/>
        <v>0</v>
      </c>
    </row>
    <row r="61" spans="1:13" s="6" customFormat="1" ht="30.65" customHeight="1" x14ac:dyDescent="0.35">
      <c r="A61" s="184"/>
      <c r="B61" s="210"/>
      <c r="C61" s="211"/>
      <c r="D61" s="211"/>
      <c r="E61" s="212"/>
      <c r="F61" s="167"/>
      <c r="G61" s="10"/>
      <c r="H61" s="188">
        <f t="shared" si="9"/>
        <v>0</v>
      </c>
      <c r="I61" s="199" t="b">
        <v>0</v>
      </c>
      <c r="J61" s="198"/>
      <c r="K61" s="6">
        <f t="shared" si="5"/>
        <v>0</v>
      </c>
      <c r="L61" s="6">
        <f t="shared" si="6"/>
        <v>0</v>
      </c>
      <c r="M61" s="6">
        <f t="shared" si="7"/>
        <v>0</v>
      </c>
    </row>
    <row r="62" spans="1:13" s="6" customFormat="1" ht="30.65" customHeight="1" x14ac:dyDescent="0.35">
      <c r="A62" s="184"/>
      <c r="B62" s="210"/>
      <c r="C62" s="211"/>
      <c r="D62" s="211"/>
      <c r="E62" s="212"/>
      <c r="F62" s="167"/>
      <c r="G62" s="10"/>
      <c r="H62" s="188">
        <f t="shared" si="9"/>
        <v>0</v>
      </c>
      <c r="I62" s="199" t="b">
        <v>0</v>
      </c>
      <c r="J62" s="198"/>
      <c r="K62" s="6">
        <f t="shared" si="5"/>
        <v>0</v>
      </c>
      <c r="L62" s="6">
        <f t="shared" si="6"/>
        <v>0</v>
      </c>
      <c r="M62" s="6">
        <f t="shared" si="7"/>
        <v>0</v>
      </c>
    </row>
    <row r="63" spans="1:13" s="6" customFormat="1" ht="30.65" customHeight="1" x14ac:dyDescent="0.35">
      <c r="A63" s="184"/>
      <c r="B63" s="210"/>
      <c r="C63" s="211"/>
      <c r="D63" s="211"/>
      <c r="E63" s="212"/>
      <c r="F63" s="167"/>
      <c r="G63" s="10"/>
      <c r="H63" s="188">
        <f t="shared" si="9"/>
        <v>0</v>
      </c>
      <c r="I63" s="199" t="b">
        <v>0</v>
      </c>
      <c r="J63" s="198"/>
      <c r="K63" s="6">
        <f t="shared" si="5"/>
        <v>0</v>
      </c>
      <c r="L63" s="6">
        <f t="shared" si="6"/>
        <v>0</v>
      </c>
      <c r="M63" s="6">
        <f t="shared" si="7"/>
        <v>0</v>
      </c>
    </row>
    <row r="64" spans="1:13" s="6" customFormat="1" ht="30.65" customHeight="1" x14ac:dyDescent="0.35">
      <c r="A64" s="184"/>
      <c r="B64" s="210"/>
      <c r="C64" s="211"/>
      <c r="D64" s="211"/>
      <c r="E64" s="212"/>
      <c r="F64" s="167"/>
      <c r="G64" s="10"/>
      <c r="H64" s="188">
        <f t="shared" si="9"/>
        <v>0</v>
      </c>
      <c r="I64" s="199" t="b">
        <v>0</v>
      </c>
      <c r="J64" s="198"/>
      <c r="K64" s="6">
        <f t="shared" si="5"/>
        <v>0</v>
      </c>
      <c r="L64" s="6">
        <f t="shared" si="6"/>
        <v>0</v>
      </c>
      <c r="M64" s="6">
        <f t="shared" si="7"/>
        <v>0</v>
      </c>
    </row>
    <row r="65" spans="1:13" s="6" customFormat="1" ht="30.65" customHeight="1" x14ac:dyDescent="0.35">
      <c r="A65" s="184"/>
      <c r="B65" s="210"/>
      <c r="C65" s="211"/>
      <c r="D65" s="211"/>
      <c r="E65" s="212"/>
      <c r="F65" s="167"/>
      <c r="G65" s="10"/>
      <c r="H65" s="188">
        <f t="shared" si="9"/>
        <v>0</v>
      </c>
      <c r="I65" s="199" t="b">
        <v>0</v>
      </c>
      <c r="J65" s="198"/>
      <c r="K65" s="6">
        <f t="shared" si="5"/>
        <v>0</v>
      </c>
      <c r="L65" s="6">
        <f t="shared" si="6"/>
        <v>0</v>
      </c>
      <c r="M65" s="6">
        <f t="shared" si="7"/>
        <v>0</v>
      </c>
    </row>
    <row r="66" spans="1:13" s="6" customFormat="1" ht="30.65" customHeight="1" x14ac:dyDescent="0.35">
      <c r="A66" s="184"/>
      <c r="B66" s="210"/>
      <c r="C66" s="211"/>
      <c r="D66" s="211"/>
      <c r="E66" s="212"/>
      <c r="F66" s="167"/>
      <c r="G66" s="10"/>
      <c r="H66" s="188">
        <f t="shared" si="9"/>
        <v>0</v>
      </c>
      <c r="I66" s="199" t="b">
        <v>0</v>
      </c>
      <c r="J66" s="198"/>
      <c r="K66" s="6">
        <f t="shared" si="5"/>
        <v>0</v>
      </c>
      <c r="L66" s="6">
        <f t="shared" si="6"/>
        <v>0</v>
      </c>
      <c r="M66" s="6">
        <f t="shared" si="7"/>
        <v>0</v>
      </c>
    </row>
    <row r="67" spans="1:13" s="6" customFormat="1" ht="30.65" customHeight="1" x14ac:dyDescent="0.35">
      <c r="A67" s="184"/>
      <c r="B67" s="210"/>
      <c r="C67" s="211"/>
      <c r="D67" s="211"/>
      <c r="E67" s="212"/>
      <c r="F67" s="167"/>
      <c r="G67" s="10"/>
      <c r="H67" s="188">
        <f t="shared" si="9"/>
        <v>0</v>
      </c>
      <c r="I67" s="199" t="b">
        <v>0</v>
      </c>
      <c r="J67" s="198"/>
      <c r="K67" s="6">
        <f t="shared" si="5"/>
        <v>0</v>
      </c>
      <c r="L67" s="6">
        <f t="shared" si="6"/>
        <v>0</v>
      </c>
      <c r="M67" s="6">
        <f t="shared" si="7"/>
        <v>0</v>
      </c>
    </row>
    <row r="68" spans="1:13" s="6" customFormat="1" ht="30.65" customHeight="1" x14ac:dyDescent="0.35">
      <c r="A68" s="184"/>
      <c r="B68" s="210"/>
      <c r="C68" s="211"/>
      <c r="D68" s="211"/>
      <c r="E68" s="212"/>
      <c r="F68" s="167"/>
      <c r="G68" s="10"/>
      <c r="H68" s="188">
        <f t="shared" si="9"/>
        <v>0</v>
      </c>
      <c r="I68" s="199" t="b">
        <v>0</v>
      </c>
      <c r="J68" s="198"/>
      <c r="K68" s="6">
        <f t="shared" si="5"/>
        <v>0</v>
      </c>
      <c r="L68" s="6">
        <f t="shared" si="6"/>
        <v>0</v>
      </c>
      <c r="M68" s="6">
        <f t="shared" si="7"/>
        <v>0</v>
      </c>
    </row>
    <row r="69" spans="1:13" s="6" customFormat="1" ht="30.65" customHeight="1" x14ac:dyDescent="0.35">
      <c r="A69" s="184"/>
      <c r="B69" s="210"/>
      <c r="C69" s="211"/>
      <c r="D69" s="211"/>
      <c r="E69" s="212"/>
      <c r="F69" s="167"/>
      <c r="G69" s="10"/>
      <c r="H69" s="188">
        <f t="shared" si="9"/>
        <v>0</v>
      </c>
      <c r="I69" s="199" t="b">
        <v>0</v>
      </c>
      <c r="J69" s="198"/>
      <c r="K69" s="6">
        <f t="shared" si="5"/>
        <v>0</v>
      </c>
      <c r="L69" s="6">
        <f t="shared" si="6"/>
        <v>0</v>
      </c>
      <c r="M69" s="6">
        <f t="shared" si="7"/>
        <v>0</v>
      </c>
    </row>
    <row r="70" spans="1:13" s="6" customFormat="1" ht="30.65" customHeight="1" x14ac:dyDescent="0.35">
      <c r="A70" s="184"/>
      <c r="B70" s="210"/>
      <c r="C70" s="211"/>
      <c r="D70" s="211"/>
      <c r="E70" s="212"/>
      <c r="F70" s="167"/>
      <c r="G70" s="10"/>
      <c r="H70" s="188">
        <f t="shared" si="9"/>
        <v>0</v>
      </c>
      <c r="I70" s="199" t="b">
        <v>0</v>
      </c>
      <c r="J70" s="198"/>
      <c r="K70" s="6">
        <f t="shared" si="5"/>
        <v>0</v>
      </c>
      <c r="L70" s="6">
        <f t="shared" si="6"/>
        <v>0</v>
      </c>
      <c r="M70" s="6">
        <f t="shared" si="7"/>
        <v>0</v>
      </c>
    </row>
    <row r="71" spans="1:13" s="6" customFormat="1" ht="30.65" customHeight="1" x14ac:dyDescent="0.35">
      <c r="A71" s="184"/>
      <c r="B71" s="210"/>
      <c r="C71" s="211"/>
      <c r="D71" s="211"/>
      <c r="E71" s="212"/>
      <c r="F71" s="167"/>
      <c r="G71" s="10"/>
      <c r="H71" s="188">
        <f t="shared" si="9"/>
        <v>0</v>
      </c>
      <c r="I71" s="199" t="b">
        <v>0</v>
      </c>
      <c r="J71" s="198"/>
      <c r="K71" s="6">
        <f t="shared" si="5"/>
        <v>0</v>
      </c>
      <c r="L71" s="6">
        <f t="shared" si="6"/>
        <v>0</v>
      </c>
      <c r="M71" s="6">
        <f t="shared" si="7"/>
        <v>0</v>
      </c>
    </row>
    <row r="72" spans="1:13" s="6" customFormat="1" ht="30.65" customHeight="1" x14ac:dyDescent="0.35">
      <c r="A72" s="184"/>
      <c r="B72" s="210"/>
      <c r="C72" s="211"/>
      <c r="D72" s="211"/>
      <c r="E72" s="212"/>
      <c r="F72" s="167"/>
      <c r="G72" s="10"/>
      <c r="H72" s="188">
        <f t="shared" si="9"/>
        <v>0</v>
      </c>
      <c r="I72" s="199" t="b">
        <v>0</v>
      </c>
      <c r="J72" s="198"/>
      <c r="K72" s="6">
        <f t="shared" si="5"/>
        <v>0</v>
      </c>
      <c r="L72" s="6">
        <f t="shared" si="6"/>
        <v>0</v>
      </c>
      <c r="M72" s="6">
        <f t="shared" si="7"/>
        <v>0</v>
      </c>
    </row>
    <row r="73" spans="1:13" s="6" customFormat="1" ht="30.65" customHeight="1" x14ac:dyDescent="0.35">
      <c r="A73" s="184"/>
      <c r="B73" s="210"/>
      <c r="C73" s="211"/>
      <c r="D73" s="211"/>
      <c r="E73" s="212"/>
      <c r="F73" s="167"/>
      <c r="G73" s="10"/>
      <c r="H73" s="188">
        <f t="shared" si="9"/>
        <v>0</v>
      </c>
      <c r="I73" s="199" t="b">
        <v>0</v>
      </c>
      <c r="J73" s="198"/>
      <c r="K73" s="6">
        <f t="shared" si="5"/>
        <v>0</v>
      </c>
      <c r="L73" s="6">
        <f t="shared" si="6"/>
        <v>0</v>
      </c>
      <c r="M73" s="6">
        <f t="shared" si="7"/>
        <v>0</v>
      </c>
    </row>
    <row r="74" spans="1:13" s="6" customFormat="1" ht="30.65" customHeight="1" x14ac:dyDescent="0.35">
      <c r="A74" s="184"/>
      <c r="B74" s="210"/>
      <c r="C74" s="211"/>
      <c r="D74" s="211"/>
      <c r="E74" s="212"/>
      <c r="F74" s="167"/>
      <c r="G74" s="10"/>
      <c r="H74" s="188">
        <f t="shared" si="9"/>
        <v>0</v>
      </c>
      <c r="I74" s="199" t="b">
        <v>0</v>
      </c>
      <c r="J74" s="198"/>
      <c r="K74" s="6">
        <f t="shared" si="5"/>
        <v>0</v>
      </c>
      <c r="L74" s="6">
        <f t="shared" si="6"/>
        <v>0</v>
      </c>
      <c r="M74" s="6">
        <f t="shared" si="7"/>
        <v>0</v>
      </c>
    </row>
    <row r="75" spans="1:13" s="6" customFormat="1" ht="30.65" customHeight="1" x14ac:dyDescent="0.35">
      <c r="A75" s="184"/>
      <c r="B75" s="210"/>
      <c r="C75" s="211"/>
      <c r="D75" s="211"/>
      <c r="E75" s="212"/>
      <c r="F75" s="167"/>
      <c r="G75" s="10"/>
      <c r="H75" s="188">
        <f t="shared" si="9"/>
        <v>0</v>
      </c>
      <c r="I75" s="199" t="b">
        <v>0</v>
      </c>
      <c r="J75" s="198"/>
      <c r="K75" s="6">
        <f t="shared" si="5"/>
        <v>0</v>
      </c>
      <c r="L75" s="6">
        <f t="shared" si="6"/>
        <v>0</v>
      </c>
      <c r="M75" s="6">
        <f t="shared" si="7"/>
        <v>0</v>
      </c>
    </row>
    <row r="76" spans="1:13" s="6" customFormat="1" ht="30.65" customHeight="1" x14ac:dyDescent="0.35">
      <c r="A76" s="184"/>
      <c r="B76" s="210"/>
      <c r="C76" s="211"/>
      <c r="D76" s="211"/>
      <c r="E76" s="212"/>
      <c r="F76" s="167"/>
      <c r="G76" s="10"/>
      <c r="H76" s="188">
        <f t="shared" si="9"/>
        <v>0</v>
      </c>
      <c r="I76" s="199" t="b">
        <v>0</v>
      </c>
      <c r="J76" s="198"/>
      <c r="K76" s="6">
        <f t="shared" si="5"/>
        <v>0</v>
      </c>
      <c r="L76" s="6">
        <f t="shared" si="6"/>
        <v>0</v>
      </c>
      <c r="M76" s="6">
        <f t="shared" si="7"/>
        <v>0</v>
      </c>
    </row>
    <row r="77" spans="1:13" s="6" customFormat="1" ht="30.65" customHeight="1" x14ac:dyDescent="0.35">
      <c r="A77" s="184"/>
      <c r="B77" s="210"/>
      <c r="C77" s="211"/>
      <c r="D77" s="211"/>
      <c r="E77" s="212"/>
      <c r="F77" s="167"/>
      <c r="G77" s="10"/>
      <c r="H77" s="188">
        <f t="shared" si="9"/>
        <v>0</v>
      </c>
      <c r="I77" s="199" t="b">
        <v>0</v>
      </c>
      <c r="J77" s="198"/>
      <c r="K77" s="6">
        <f t="shared" si="5"/>
        <v>0</v>
      </c>
      <c r="L77" s="6">
        <f t="shared" si="6"/>
        <v>0</v>
      </c>
      <c r="M77" s="6">
        <f t="shared" si="7"/>
        <v>0</v>
      </c>
    </row>
    <row r="78" spans="1:13" s="6" customFormat="1" ht="30.65" customHeight="1" x14ac:dyDescent="0.35">
      <c r="A78" s="184"/>
      <c r="B78" s="210"/>
      <c r="C78" s="211"/>
      <c r="D78" s="211"/>
      <c r="E78" s="212"/>
      <c r="F78" s="167"/>
      <c r="G78" s="10"/>
      <c r="H78" s="188">
        <f t="shared" si="9"/>
        <v>0</v>
      </c>
      <c r="I78" s="199" t="b">
        <v>0</v>
      </c>
      <c r="J78" s="198"/>
      <c r="K78" s="6">
        <f t="shared" si="5"/>
        <v>0</v>
      </c>
      <c r="L78" s="6">
        <f t="shared" si="6"/>
        <v>0</v>
      </c>
      <c r="M78" s="6">
        <f t="shared" si="7"/>
        <v>0</v>
      </c>
    </row>
    <row r="79" spans="1:13" s="6" customFormat="1" ht="30.65" customHeight="1" x14ac:dyDescent="0.35">
      <c r="A79" s="184"/>
      <c r="B79" s="210"/>
      <c r="C79" s="211"/>
      <c r="D79" s="211"/>
      <c r="E79" s="212"/>
      <c r="F79" s="167"/>
      <c r="G79" s="10"/>
      <c r="H79" s="188">
        <f t="shared" si="9"/>
        <v>0</v>
      </c>
      <c r="I79" s="199" t="b">
        <v>0</v>
      </c>
      <c r="J79" s="198"/>
      <c r="K79" s="6">
        <f t="shared" si="5"/>
        <v>0</v>
      </c>
      <c r="L79" s="6">
        <f t="shared" si="6"/>
        <v>0</v>
      </c>
      <c r="M79" s="6">
        <f t="shared" si="7"/>
        <v>0</v>
      </c>
    </row>
    <row r="80" spans="1:13" s="6" customFormat="1" ht="30.65" customHeight="1" x14ac:dyDescent="0.35">
      <c r="A80" s="184"/>
      <c r="B80" s="210"/>
      <c r="C80" s="211"/>
      <c r="D80" s="211"/>
      <c r="E80" s="212"/>
      <c r="F80" s="167"/>
      <c r="G80" s="10"/>
      <c r="H80" s="188">
        <f t="shared" si="9"/>
        <v>0</v>
      </c>
      <c r="I80" s="199" t="b">
        <v>0</v>
      </c>
      <c r="J80" s="198"/>
      <c r="K80" s="6">
        <f t="shared" si="5"/>
        <v>0</v>
      </c>
      <c r="L80" s="6">
        <f t="shared" si="6"/>
        <v>0</v>
      </c>
      <c r="M80" s="6">
        <f t="shared" si="7"/>
        <v>0</v>
      </c>
    </row>
    <row r="81" spans="1:13" s="6" customFormat="1" ht="30.65" customHeight="1" x14ac:dyDescent="0.35">
      <c r="A81" s="184"/>
      <c r="B81" s="210"/>
      <c r="C81" s="211"/>
      <c r="D81" s="211"/>
      <c r="E81" s="212"/>
      <c r="F81" s="167"/>
      <c r="G81" s="10"/>
      <c r="H81" s="188">
        <f t="shared" si="9"/>
        <v>0</v>
      </c>
      <c r="I81" s="199" t="b">
        <v>0</v>
      </c>
      <c r="J81" s="198"/>
      <c r="K81" s="6">
        <f t="shared" si="5"/>
        <v>0</v>
      </c>
      <c r="L81" s="6">
        <f t="shared" si="6"/>
        <v>0</v>
      </c>
      <c r="M81" s="6">
        <f t="shared" si="7"/>
        <v>0</v>
      </c>
    </row>
    <row r="82" spans="1:13" s="6" customFormat="1" ht="30.65" customHeight="1" x14ac:dyDescent="0.35">
      <c r="A82" s="184"/>
      <c r="B82" s="210"/>
      <c r="C82" s="211"/>
      <c r="D82" s="211"/>
      <c r="E82" s="212"/>
      <c r="F82" s="167"/>
      <c r="G82" s="10"/>
      <c r="H82" s="188">
        <f t="shared" si="9"/>
        <v>0</v>
      </c>
      <c r="I82" s="199" t="b">
        <v>0</v>
      </c>
      <c r="J82" s="198"/>
      <c r="K82" s="6">
        <f t="shared" si="5"/>
        <v>0</v>
      </c>
      <c r="L82" s="6">
        <f t="shared" si="6"/>
        <v>0</v>
      </c>
      <c r="M82" s="6">
        <f t="shared" si="7"/>
        <v>0</v>
      </c>
    </row>
    <row r="83" spans="1:13" s="6" customFormat="1" ht="30.65" customHeight="1" x14ac:dyDescent="0.35">
      <c r="A83" s="184"/>
      <c r="B83" s="210"/>
      <c r="C83" s="211"/>
      <c r="D83" s="211"/>
      <c r="E83" s="212"/>
      <c r="F83" s="167"/>
      <c r="G83" s="10"/>
      <c r="H83" s="188">
        <f t="shared" si="9"/>
        <v>0</v>
      </c>
      <c r="I83" s="199" t="b">
        <v>0</v>
      </c>
      <c r="J83" s="198"/>
      <c r="K83" s="6">
        <f t="shared" si="5"/>
        <v>0</v>
      </c>
      <c r="L83" s="6">
        <f t="shared" si="6"/>
        <v>0</v>
      </c>
      <c r="M83" s="6">
        <f t="shared" si="7"/>
        <v>0</v>
      </c>
    </row>
    <row r="84" spans="1:13" s="6" customFormat="1" ht="30.65" customHeight="1" x14ac:dyDescent="0.35">
      <c r="A84" s="184"/>
      <c r="B84" s="210"/>
      <c r="C84" s="211"/>
      <c r="D84" s="211"/>
      <c r="E84" s="212"/>
      <c r="F84" s="167"/>
      <c r="G84" s="10"/>
      <c r="H84" s="188">
        <f t="shared" si="9"/>
        <v>0</v>
      </c>
      <c r="I84" s="199" t="b">
        <v>0</v>
      </c>
      <c r="J84" s="198"/>
      <c r="K84" s="6">
        <f t="shared" si="5"/>
        <v>0</v>
      </c>
      <c r="L84" s="6">
        <f t="shared" si="6"/>
        <v>0</v>
      </c>
      <c r="M84" s="6">
        <f t="shared" si="7"/>
        <v>0</v>
      </c>
    </row>
    <row r="85" spans="1:13" s="6" customFormat="1" ht="30.65" customHeight="1" x14ac:dyDescent="0.35">
      <c r="A85" s="184"/>
      <c r="B85" s="210"/>
      <c r="C85" s="211"/>
      <c r="D85" s="211"/>
      <c r="E85" s="212"/>
      <c r="F85" s="167"/>
      <c r="G85" s="10"/>
      <c r="H85" s="188">
        <f t="shared" si="9"/>
        <v>0</v>
      </c>
      <c r="I85" s="199" t="b">
        <v>0</v>
      </c>
      <c r="J85" s="198"/>
      <c r="K85" s="6">
        <f t="shared" si="5"/>
        <v>0</v>
      </c>
      <c r="L85" s="6">
        <f t="shared" si="6"/>
        <v>0</v>
      </c>
      <c r="M85" s="6">
        <f t="shared" si="7"/>
        <v>0</v>
      </c>
    </row>
    <row r="86" spans="1:13" s="6" customFormat="1" ht="30.65" customHeight="1" x14ac:dyDescent="0.35">
      <c r="A86" s="184"/>
      <c r="B86" s="210"/>
      <c r="C86" s="211"/>
      <c r="D86" s="211"/>
      <c r="E86" s="212"/>
      <c r="F86" s="167"/>
      <c r="G86" s="10"/>
      <c r="H86" s="188">
        <f t="shared" si="9"/>
        <v>0</v>
      </c>
      <c r="I86" s="199" t="b">
        <v>0</v>
      </c>
      <c r="J86" s="198"/>
      <c r="K86" s="6">
        <f t="shared" si="5"/>
        <v>0</v>
      </c>
      <c r="L86" s="6">
        <f t="shared" si="6"/>
        <v>0</v>
      </c>
      <c r="M86" s="6">
        <f t="shared" si="7"/>
        <v>0</v>
      </c>
    </row>
    <row r="87" spans="1:13" s="6" customFormat="1" ht="30.65" customHeight="1" x14ac:dyDescent="0.35">
      <c r="A87" s="184"/>
      <c r="B87" s="210"/>
      <c r="C87" s="211"/>
      <c r="D87" s="211"/>
      <c r="E87" s="212"/>
      <c r="F87" s="167"/>
      <c r="G87" s="10"/>
      <c r="H87" s="188">
        <f t="shared" ref="H87:H150" si="10">G87-F87</f>
        <v>0</v>
      </c>
      <c r="I87" s="199" t="b">
        <v>0</v>
      </c>
      <c r="J87" s="198"/>
      <c r="K87" s="6">
        <f t="shared" si="5"/>
        <v>0</v>
      </c>
      <c r="L87" s="6">
        <f t="shared" si="6"/>
        <v>0</v>
      </c>
      <c r="M87" s="6">
        <f t="shared" si="7"/>
        <v>0</v>
      </c>
    </row>
    <row r="88" spans="1:13" s="6" customFormat="1" ht="30.65" customHeight="1" x14ac:dyDescent="0.35">
      <c r="A88" s="184"/>
      <c r="B88" s="210"/>
      <c r="C88" s="211"/>
      <c r="D88" s="211"/>
      <c r="E88" s="212"/>
      <c r="F88" s="167"/>
      <c r="G88" s="10"/>
      <c r="H88" s="188">
        <f t="shared" si="10"/>
        <v>0</v>
      </c>
      <c r="I88" s="199" t="b">
        <v>0</v>
      </c>
      <c r="J88" s="198"/>
      <c r="K88" s="6">
        <f t="shared" si="5"/>
        <v>0</v>
      </c>
      <c r="L88" s="6">
        <f t="shared" si="6"/>
        <v>0</v>
      </c>
      <c r="M88" s="6">
        <f t="shared" si="7"/>
        <v>0</v>
      </c>
    </row>
    <row r="89" spans="1:13" s="6" customFormat="1" ht="30.65" customHeight="1" x14ac:dyDescent="0.35">
      <c r="A89" s="184"/>
      <c r="B89" s="210"/>
      <c r="C89" s="211"/>
      <c r="D89" s="211"/>
      <c r="E89" s="212"/>
      <c r="F89" s="167"/>
      <c r="G89" s="10"/>
      <c r="H89" s="188">
        <f t="shared" si="10"/>
        <v>0</v>
      </c>
      <c r="I89" s="199" t="b">
        <v>0</v>
      </c>
      <c r="J89" s="198"/>
      <c r="K89" s="6">
        <f t="shared" si="5"/>
        <v>0</v>
      </c>
      <c r="L89" s="6">
        <f t="shared" si="6"/>
        <v>0</v>
      </c>
      <c r="M89" s="6">
        <f t="shared" si="7"/>
        <v>0</v>
      </c>
    </row>
    <row r="90" spans="1:13" s="6" customFormat="1" ht="30.65" customHeight="1" x14ac:dyDescent="0.35">
      <c r="A90" s="184"/>
      <c r="B90" s="210"/>
      <c r="C90" s="211"/>
      <c r="D90" s="211"/>
      <c r="E90" s="212"/>
      <c r="F90" s="167"/>
      <c r="G90" s="10"/>
      <c r="H90" s="188">
        <f t="shared" si="10"/>
        <v>0</v>
      </c>
      <c r="I90" s="199" t="b">
        <v>0</v>
      </c>
      <c r="J90" s="198"/>
      <c r="K90" s="6">
        <f t="shared" si="5"/>
        <v>0</v>
      </c>
      <c r="L90" s="6">
        <f t="shared" si="6"/>
        <v>0</v>
      </c>
      <c r="M90" s="6">
        <f t="shared" si="7"/>
        <v>0</v>
      </c>
    </row>
    <row r="91" spans="1:13" s="6" customFormat="1" ht="30.65" customHeight="1" x14ac:dyDescent="0.35">
      <c r="A91" s="184"/>
      <c r="B91" s="210"/>
      <c r="C91" s="211"/>
      <c r="D91" s="211"/>
      <c r="E91" s="212"/>
      <c r="F91" s="167"/>
      <c r="G91" s="10"/>
      <c r="H91" s="188">
        <f t="shared" si="10"/>
        <v>0</v>
      </c>
      <c r="I91" s="199" t="b">
        <v>0</v>
      </c>
      <c r="J91" s="198"/>
      <c r="K91" s="6">
        <f t="shared" si="5"/>
        <v>0</v>
      </c>
      <c r="L91" s="6">
        <f t="shared" si="6"/>
        <v>0</v>
      </c>
      <c r="M91" s="6">
        <f t="shared" si="7"/>
        <v>0</v>
      </c>
    </row>
    <row r="92" spans="1:13" s="6" customFormat="1" ht="30.65" customHeight="1" x14ac:dyDescent="0.35">
      <c r="A92" s="184"/>
      <c r="B92" s="210"/>
      <c r="C92" s="211"/>
      <c r="D92" s="211"/>
      <c r="E92" s="212"/>
      <c r="F92" s="167"/>
      <c r="G92" s="10"/>
      <c r="H92" s="188">
        <f t="shared" si="10"/>
        <v>0</v>
      </c>
      <c r="I92" s="199" t="b">
        <v>0</v>
      </c>
      <c r="J92" s="198"/>
      <c r="K92" s="6">
        <f t="shared" si="5"/>
        <v>0</v>
      </c>
      <c r="L92" s="6">
        <f t="shared" si="6"/>
        <v>0</v>
      </c>
      <c r="M92" s="6">
        <f t="shared" si="7"/>
        <v>0</v>
      </c>
    </row>
    <row r="93" spans="1:13" s="6" customFormat="1" ht="30.65" customHeight="1" x14ac:dyDescent="0.35">
      <c r="A93" s="184"/>
      <c r="B93" s="210"/>
      <c r="C93" s="211"/>
      <c r="D93" s="211"/>
      <c r="E93" s="212"/>
      <c r="F93" s="167"/>
      <c r="G93" s="10"/>
      <c r="H93" s="188">
        <f t="shared" si="10"/>
        <v>0</v>
      </c>
      <c r="I93" s="199" t="b">
        <v>0</v>
      </c>
      <c r="J93" s="198"/>
      <c r="K93" s="6">
        <f t="shared" si="5"/>
        <v>0</v>
      </c>
      <c r="L93" s="6">
        <f t="shared" si="6"/>
        <v>0</v>
      </c>
      <c r="M93" s="6">
        <f t="shared" si="7"/>
        <v>0</v>
      </c>
    </row>
    <row r="94" spans="1:13" s="6" customFormat="1" ht="30.65" customHeight="1" x14ac:dyDescent="0.35">
      <c r="A94" s="184"/>
      <c r="B94" s="210"/>
      <c r="C94" s="211"/>
      <c r="D94" s="211"/>
      <c r="E94" s="212"/>
      <c r="F94" s="167"/>
      <c r="G94" s="10"/>
      <c r="H94" s="188">
        <f t="shared" si="10"/>
        <v>0</v>
      </c>
      <c r="I94" s="199" t="b">
        <v>0</v>
      </c>
      <c r="J94" s="198"/>
      <c r="K94" s="6">
        <f t="shared" si="5"/>
        <v>0</v>
      </c>
      <c r="L94" s="6">
        <f t="shared" si="6"/>
        <v>0</v>
      </c>
      <c r="M94" s="6">
        <f t="shared" si="7"/>
        <v>0</v>
      </c>
    </row>
    <row r="95" spans="1:13" s="6" customFormat="1" ht="30.65" customHeight="1" x14ac:dyDescent="0.35">
      <c r="A95" s="184"/>
      <c r="B95" s="210"/>
      <c r="C95" s="211"/>
      <c r="D95" s="211"/>
      <c r="E95" s="212"/>
      <c r="F95" s="167"/>
      <c r="G95" s="10"/>
      <c r="H95" s="188">
        <f t="shared" si="10"/>
        <v>0</v>
      </c>
      <c r="I95" s="199" t="b">
        <v>0</v>
      </c>
      <c r="J95" s="198"/>
      <c r="K95" s="6">
        <f t="shared" si="5"/>
        <v>0</v>
      </c>
      <c r="L95" s="6">
        <f t="shared" si="6"/>
        <v>0</v>
      </c>
      <c r="M95" s="6">
        <f t="shared" si="7"/>
        <v>0</v>
      </c>
    </row>
    <row r="96" spans="1:13" s="6" customFormat="1" ht="30.65" customHeight="1" x14ac:dyDescent="0.35">
      <c r="A96" s="184"/>
      <c r="B96" s="210"/>
      <c r="C96" s="211"/>
      <c r="D96" s="211"/>
      <c r="E96" s="212"/>
      <c r="F96" s="167"/>
      <c r="G96" s="10"/>
      <c r="H96" s="188">
        <f t="shared" si="10"/>
        <v>0</v>
      </c>
      <c r="I96" s="199" t="b">
        <v>0</v>
      </c>
      <c r="J96" s="198"/>
      <c r="K96" s="6">
        <f t="shared" si="5"/>
        <v>0</v>
      </c>
      <c r="L96" s="6">
        <f t="shared" si="6"/>
        <v>0</v>
      </c>
      <c r="M96" s="6">
        <f t="shared" si="7"/>
        <v>0</v>
      </c>
    </row>
    <row r="97" spans="1:13" s="6" customFormat="1" ht="30.65" customHeight="1" x14ac:dyDescent="0.35">
      <c r="A97" s="184"/>
      <c r="B97" s="210"/>
      <c r="C97" s="211"/>
      <c r="D97" s="211"/>
      <c r="E97" s="212"/>
      <c r="F97" s="167"/>
      <c r="G97" s="10"/>
      <c r="H97" s="188">
        <f t="shared" si="10"/>
        <v>0</v>
      </c>
      <c r="I97" s="199" t="b">
        <v>0</v>
      </c>
      <c r="J97" s="198"/>
      <c r="K97" s="6">
        <f t="shared" si="5"/>
        <v>0</v>
      </c>
      <c r="L97" s="6">
        <f t="shared" si="6"/>
        <v>0</v>
      </c>
      <c r="M97" s="6">
        <f t="shared" si="7"/>
        <v>0</v>
      </c>
    </row>
    <row r="98" spans="1:13" s="6" customFormat="1" ht="30.65" customHeight="1" x14ac:dyDescent="0.35">
      <c r="A98" s="184"/>
      <c r="B98" s="210"/>
      <c r="C98" s="211"/>
      <c r="D98" s="211"/>
      <c r="E98" s="212"/>
      <c r="F98" s="167"/>
      <c r="G98" s="10"/>
      <c r="H98" s="188">
        <f t="shared" si="10"/>
        <v>0</v>
      </c>
      <c r="I98" s="199" t="b">
        <v>0</v>
      </c>
      <c r="J98" s="198"/>
      <c r="K98" s="6">
        <f t="shared" si="5"/>
        <v>0</v>
      </c>
      <c r="L98" s="6">
        <f t="shared" si="6"/>
        <v>0</v>
      </c>
      <c r="M98" s="6">
        <f t="shared" si="7"/>
        <v>0</v>
      </c>
    </row>
    <row r="99" spans="1:13" s="6" customFormat="1" ht="30.65" customHeight="1" x14ac:dyDescent="0.35">
      <c r="A99" s="184"/>
      <c r="B99" s="210"/>
      <c r="C99" s="211"/>
      <c r="D99" s="211"/>
      <c r="E99" s="212"/>
      <c r="F99" s="167"/>
      <c r="G99" s="10"/>
      <c r="H99" s="188">
        <f t="shared" si="10"/>
        <v>0</v>
      </c>
      <c r="I99" s="199" t="b">
        <v>0</v>
      </c>
      <c r="J99" s="198"/>
      <c r="K99" s="6">
        <f t="shared" si="5"/>
        <v>0</v>
      </c>
      <c r="L99" s="6">
        <f t="shared" si="6"/>
        <v>0</v>
      </c>
      <c r="M99" s="6">
        <f t="shared" si="7"/>
        <v>0</v>
      </c>
    </row>
    <row r="100" spans="1:13" s="6" customFormat="1" ht="30.65" customHeight="1" x14ac:dyDescent="0.35">
      <c r="A100" s="184"/>
      <c r="B100" s="210"/>
      <c r="C100" s="211"/>
      <c r="D100" s="211"/>
      <c r="E100" s="212"/>
      <c r="F100" s="167"/>
      <c r="G100" s="10"/>
      <c r="H100" s="188">
        <f t="shared" si="10"/>
        <v>0</v>
      </c>
      <c r="I100" s="199" t="b">
        <v>0</v>
      </c>
      <c r="J100" s="198"/>
      <c r="K100" s="6">
        <f t="shared" si="5"/>
        <v>0</v>
      </c>
      <c r="L100" s="6">
        <f t="shared" si="6"/>
        <v>0</v>
      </c>
      <c r="M100" s="6">
        <f t="shared" si="7"/>
        <v>0</v>
      </c>
    </row>
    <row r="101" spans="1:13" s="6" customFormat="1" ht="30.65" customHeight="1" x14ac:dyDescent="0.35">
      <c r="A101" s="184"/>
      <c r="B101" s="210"/>
      <c r="C101" s="211"/>
      <c r="D101" s="211"/>
      <c r="E101" s="212"/>
      <c r="F101" s="167"/>
      <c r="G101" s="10"/>
      <c r="H101" s="188">
        <f t="shared" si="10"/>
        <v>0</v>
      </c>
      <c r="I101" s="199" t="b">
        <v>0</v>
      </c>
      <c r="J101" s="198"/>
      <c r="K101" s="6">
        <f t="shared" si="5"/>
        <v>0</v>
      </c>
      <c r="L101" s="6">
        <f t="shared" si="6"/>
        <v>0</v>
      </c>
      <c r="M101" s="6">
        <f t="shared" si="7"/>
        <v>0</v>
      </c>
    </row>
    <row r="102" spans="1:13" s="6" customFormat="1" ht="30.65" customHeight="1" x14ac:dyDescent="0.35">
      <c r="A102" s="184"/>
      <c r="B102" s="210"/>
      <c r="C102" s="211"/>
      <c r="D102" s="211"/>
      <c r="E102" s="212"/>
      <c r="F102" s="167"/>
      <c r="G102" s="10"/>
      <c r="H102" s="188">
        <f t="shared" si="10"/>
        <v>0</v>
      </c>
      <c r="I102" s="199" t="b">
        <v>0</v>
      </c>
      <c r="J102" s="198"/>
      <c r="K102" s="6">
        <f t="shared" si="5"/>
        <v>0</v>
      </c>
      <c r="L102" s="6">
        <f t="shared" si="6"/>
        <v>0</v>
      </c>
      <c r="M102" s="6">
        <f t="shared" si="7"/>
        <v>0</v>
      </c>
    </row>
    <row r="103" spans="1:13" s="6" customFormat="1" ht="30.65" customHeight="1" x14ac:dyDescent="0.35">
      <c r="A103" s="184"/>
      <c r="B103" s="210"/>
      <c r="C103" s="211"/>
      <c r="D103" s="211"/>
      <c r="E103" s="212"/>
      <c r="F103" s="167"/>
      <c r="G103" s="10"/>
      <c r="H103" s="188">
        <f t="shared" si="10"/>
        <v>0</v>
      </c>
      <c r="I103" s="199" t="b">
        <v>0</v>
      </c>
      <c r="J103" s="198"/>
      <c r="K103" s="6">
        <f t="shared" si="5"/>
        <v>0</v>
      </c>
      <c r="L103" s="6">
        <f t="shared" si="6"/>
        <v>0</v>
      </c>
      <c r="M103" s="6">
        <f t="shared" si="7"/>
        <v>0</v>
      </c>
    </row>
    <row r="104" spans="1:13" s="6" customFormat="1" ht="30.65" customHeight="1" x14ac:dyDescent="0.35">
      <c r="A104" s="184"/>
      <c r="B104" s="210"/>
      <c r="C104" s="211"/>
      <c r="D104" s="211"/>
      <c r="E104" s="212"/>
      <c r="F104" s="167"/>
      <c r="G104" s="10"/>
      <c r="H104" s="188">
        <f t="shared" si="10"/>
        <v>0</v>
      </c>
      <c r="I104" s="199" t="b">
        <v>0</v>
      </c>
      <c r="J104" s="198"/>
      <c r="K104" s="6">
        <f t="shared" si="5"/>
        <v>0</v>
      </c>
      <c r="L104" s="6">
        <f t="shared" si="6"/>
        <v>0</v>
      </c>
      <c r="M104" s="6">
        <f t="shared" si="7"/>
        <v>0</v>
      </c>
    </row>
    <row r="105" spans="1:13" s="6" customFormat="1" ht="30.65" customHeight="1" x14ac:dyDescent="0.35">
      <c r="A105" s="184"/>
      <c r="B105" s="210"/>
      <c r="C105" s="211"/>
      <c r="D105" s="211"/>
      <c r="E105" s="212"/>
      <c r="F105" s="167"/>
      <c r="G105" s="10"/>
      <c r="H105" s="188">
        <f t="shared" si="10"/>
        <v>0</v>
      </c>
      <c r="I105" s="199" t="b">
        <v>0</v>
      </c>
      <c r="J105" s="198"/>
      <c r="K105" s="6">
        <f t="shared" si="5"/>
        <v>0</v>
      </c>
      <c r="L105" s="6">
        <f t="shared" si="6"/>
        <v>0</v>
      </c>
      <c r="M105" s="6">
        <f t="shared" si="7"/>
        <v>0</v>
      </c>
    </row>
    <row r="106" spans="1:13" s="6" customFormat="1" ht="30.65" customHeight="1" x14ac:dyDescent="0.35">
      <c r="A106" s="184"/>
      <c r="B106" s="210"/>
      <c r="C106" s="211"/>
      <c r="D106" s="211"/>
      <c r="E106" s="212"/>
      <c r="F106" s="167"/>
      <c r="G106" s="10"/>
      <c r="H106" s="188">
        <f t="shared" si="10"/>
        <v>0</v>
      </c>
      <c r="I106" s="199" t="b">
        <v>0</v>
      </c>
      <c r="J106" s="198"/>
      <c r="K106" s="6">
        <f t="shared" si="5"/>
        <v>0</v>
      </c>
      <c r="L106" s="6">
        <f t="shared" si="6"/>
        <v>0</v>
      </c>
      <c r="M106" s="6">
        <f t="shared" si="7"/>
        <v>0</v>
      </c>
    </row>
    <row r="107" spans="1:13" s="6" customFormat="1" ht="30.65" customHeight="1" x14ac:dyDescent="0.35">
      <c r="A107" s="184"/>
      <c r="B107" s="210"/>
      <c r="C107" s="211"/>
      <c r="D107" s="211"/>
      <c r="E107" s="212"/>
      <c r="F107" s="167"/>
      <c r="G107" s="10"/>
      <c r="H107" s="188">
        <f t="shared" si="10"/>
        <v>0</v>
      </c>
      <c r="I107" s="199" t="b">
        <v>0</v>
      </c>
      <c r="J107" s="198"/>
      <c r="K107" s="6">
        <f t="shared" si="5"/>
        <v>0</v>
      </c>
      <c r="L107" s="6">
        <f t="shared" si="6"/>
        <v>0</v>
      </c>
      <c r="M107" s="6">
        <f t="shared" si="7"/>
        <v>0</v>
      </c>
    </row>
    <row r="108" spans="1:13" s="6" customFormat="1" ht="30.65" customHeight="1" x14ac:dyDescent="0.35">
      <c r="A108" s="184"/>
      <c r="B108" s="210"/>
      <c r="C108" s="211"/>
      <c r="D108" s="211"/>
      <c r="E108" s="212"/>
      <c r="F108" s="167"/>
      <c r="G108" s="10"/>
      <c r="H108" s="188">
        <f t="shared" si="10"/>
        <v>0</v>
      </c>
      <c r="I108" s="199" t="b">
        <v>0</v>
      </c>
      <c r="J108" s="198"/>
      <c r="K108" s="6">
        <f t="shared" si="5"/>
        <v>0</v>
      </c>
      <c r="L108" s="6">
        <f t="shared" si="6"/>
        <v>0</v>
      </c>
      <c r="M108" s="6">
        <f t="shared" si="7"/>
        <v>0</v>
      </c>
    </row>
    <row r="109" spans="1:13" s="6" customFormat="1" ht="30.65" customHeight="1" x14ac:dyDescent="0.35">
      <c r="A109" s="184"/>
      <c r="B109" s="210"/>
      <c r="C109" s="211"/>
      <c r="D109" s="211"/>
      <c r="E109" s="212"/>
      <c r="F109" s="167"/>
      <c r="G109" s="10"/>
      <c r="H109" s="188">
        <f t="shared" si="10"/>
        <v>0</v>
      </c>
      <c r="I109" s="199" t="b">
        <v>0</v>
      </c>
      <c r="J109" s="198"/>
      <c r="K109" s="6">
        <f t="shared" si="5"/>
        <v>0</v>
      </c>
      <c r="L109" s="6">
        <f t="shared" si="6"/>
        <v>0</v>
      </c>
      <c r="M109" s="6">
        <f t="shared" si="7"/>
        <v>0</v>
      </c>
    </row>
    <row r="110" spans="1:13" s="6" customFormat="1" ht="30.65" customHeight="1" x14ac:dyDescent="0.35">
      <c r="A110" s="184"/>
      <c r="B110" s="210"/>
      <c r="C110" s="211"/>
      <c r="D110" s="211"/>
      <c r="E110" s="212"/>
      <c r="F110" s="167"/>
      <c r="G110" s="10"/>
      <c r="H110" s="188">
        <f t="shared" si="10"/>
        <v>0</v>
      </c>
      <c r="I110" s="199" t="b">
        <v>0</v>
      </c>
      <c r="J110" s="198"/>
      <c r="K110" s="6">
        <f t="shared" si="5"/>
        <v>0</v>
      </c>
      <c r="L110" s="6">
        <f t="shared" si="6"/>
        <v>0</v>
      </c>
      <c r="M110" s="6">
        <f t="shared" si="7"/>
        <v>0</v>
      </c>
    </row>
    <row r="111" spans="1:13" s="6" customFormat="1" ht="30.65" customHeight="1" x14ac:dyDescent="0.35">
      <c r="A111" s="184"/>
      <c r="B111" s="210"/>
      <c r="C111" s="211"/>
      <c r="D111" s="211"/>
      <c r="E111" s="212"/>
      <c r="F111" s="167"/>
      <c r="G111" s="10"/>
      <c r="H111" s="188">
        <f t="shared" si="10"/>
        <v>0</v>
      </c>
      <c r="I111" s="199" t="b">
        <v>0</v>
      </c>
      <c r="J111" s="198"/>
      <c r="K111" s="6">
        <f t="shared" si="5"/>
        <v>0</v>
      </c>
      <c r="L111" s="6">
        <f t="shared" si="6"/>
        <v>0</v>
      </c>
      <c r="M111" s="6">
        <f t="shared" si="7"/>
        <v>0</v>
      </c>
    </row>
    <row r="112" spans="1:13" s="6" customFormat="1" ht="30.65" customHeight="1" x14ac:dyDescent="0.35">
      <c r="A112" s="184"/>
      <c r="B112" s="210"/>
      <c r="C112" s="211"/>
      <c r="D112" s="211"/>
      <c r="E112" s="212"/>
      <c r="F112" s="167"/>
      <c r="G112" s="10"/>
      <c r="H112" s="188">
        <f t="shared" si="10"/>
        <v>0</v>
      </c>
      <c r="I112" s="199" t="b">
        <v>0</v>
      </c>
      <c r="J112" s="198"/>
      <c r="K112" s="6">
        <f t="shared" si="5"/>
        <v>0</v>
      </c>
      <c r="L112" s="6">
        <f t="shared" si="6"/>
        <v>0</v>
      </c>
      <c r="M112" s="6">
        <f t="shared" si="7"/>
        <v>0</v>
      </c>
    </row>
    <row r="113" spans="1:13" s="6" customFormat="1" ht="30.65" customHeight="1" x14ac:dyDescent="0.35">
      <c r="A113" s="184"/>
      <c r="B113" s="210"/>
      <c r="C113" s="211"/>
      <c r="D113" s="211"/>
      <c r="E113" s="212"/>
      <c r="F113" s="167"/>
      <c r="G113" s="10"/>
      <c r="H113" s="188">
        <f t="shared" si="10"/>
        <v>0</v>
      </c>
      <c r="I113" s="199" t="b">
        <v>0</v>
      </c>
      <c r="J113" s="198"/>
      <c r="K113" s="6">
        <f t="shared" si="5"/>
        <v>0</v>
      </c>
      <c r="L113" s="6">
        <f t="shared" si="6"/>
        <v>0</v>
      </c>
      <c r="M113" s="6">
        <f t="shared" si="7"/>
        <v>0</v>
      </c>
    </row>
    <row r="114" spans="1:13" s="6" customFormat="1" ht="30.65" customHeight="1" x14ac:dyDescent="0.35">
      <c r="A114" s="184"/>
      <c r="B114" s="210"/>
      <c r="C114" s="211"/>
      <c r="D114" s="211"/>
      <c r="E114" s="212"/>
      <c r="F114" s="167"/>
      <c r="G114" s="10"/>
      <c r="H114" s="188">
        <f t="shared" si="10"/>
        <v>0</v>
      </c>
      <c r="I114" s="199" t="b">
        <v>0</v>
      </c>
      <c r="J114" s="198"/>
      <c r="K114" s="6">
        <f t="shared" si="5"/>
        <v>0</v>
      </c>
      <c r="L114" s="6">
        <f t="shared" si="6"/>
        <v>0</v>
      </c>
      <c r="M114" s="6">
        <f t="shared" si="7"/>
        <v>0</v>
      </c>
    </row>
    <row r="115" spans="1:13" s="6" customFormat="1" ht="30.65" customHeight="1" x14ac:dyDescent="0.35">
      <c r="A115" s="184"/>
      <c r="B115" s="210"/>
      <c r="C115" s="211"/>
      <c r="D115" s="211"/>
      <c r="E115" s="212"/>
      <c r="F115" s="167"/>
      <c r="G115" s="10"/>
      <c r="H115" s="188">
        <f t="shared" si="10"/>
        <v>0</v>
      </c>
      <c r="I115" s="199" t="b">
        <v>0</v>
      </c>
      <c r="J115" s="198"/>
      <c r="K115" s="6">
        <f t="shared" si="5"/>
        <v>0</v>
      </c>
      <c r="L115" s="6">
        <f t="shared" si="6"/>
        <v>0</v>
      </c>
      <c r="M115" s="6">
        <f t="shared" si="7"/>
        <v>0</v>
      </c>
    </row>
    <row r="116" spans="1:13" s="6" customFormat="1" ht="30.65" customHeight="1" x14ac:dyDescent="0.35">
      <c r="A116" s="184"/>
      <c r="B116" s="210"/>
      <c r="C116" s="211"/>
      <c r="D116" s="211"/>
      <c r="E116" s="212"/>
      <c r="F116" s="167"/>
      <c r="G116" s="10"/>
      <c r="H116" s="188">
        <f t="shared" si="10"/>
        <v>0</v>
      </c>
      <c r="I116" s="199" t="b">
        <v>0</v>
      </c>
      <c r="J116" s="198"/>
      <c r="K116" s="6">
        <f t="shared" si="5"/>
        <v>0</v>
      </c>
      <c r="L116" s="6">
        <f t="shared" si="6"/>
        <v>0</v>
      </c>
      <c r="M116" s="6">
        <f t="shared" si="7"/>
        <v>0</v>
      </c>
    </row>
    <row r="117" spans="1:13" s="6" customFormat="1" ht="30.65" customHeight="1" x14ac:dyDescent="0.35">
      <c r="A117" s="184"/>
      <c r="B117" s="210"/>
      <c r="C117" s="211"/>
      <c r="D117" s="211"/>
      <c r="E117" s="212"/>
      <c r="F117" s="167"/>
      <c r="G117" s="10"/>
      <c r="H117" s="188">
        <f t="shared" si="10"/>
        <v>0</v>
      </c>
      <c r="I117" s="199" t="b">
        <v>0</v>
      </c>
      <c r="J117" s="198"/>
      <c r="K117" s="6">
        <f t="shared" si="5"/>
        <v>0</v>
      </c>
      <c r="L117" s="6">
        <f t="shared" si="6"/>
        <v>0</v>
      </c>
      <c r="M117" s="6">
        <f t="shared" si="7"/>
        <v>0</v>
      </c>
    </row>
    <row r="118" spans="1:13" s="6" customFormat="1" ht="30.65" customHeight="1" x14ac:dyDescent="0.35">
      <c r="A118" s="184"/>
      <c r="B118" s="210"/>
      <c r="C118" s="211"/>
      <c r="D118" s="211"/>
      <c r="E118" s="212"/>
      <c r="F118" s="167"/>
      <c r="G118" s="10"/>
      <c r="H118" s="188">
        <f t="shared" si="10"/>
        <v>0</v>
      </c>
      <c r="I118" s="199" t="b">
        <v>0</v>
      </c>
      <c r="J118" s="198"/>
      <c r="K118" s="6">
        <f t="shared" si="5"/>
        <v>0</v>
      </c>
      <c r="L118" s="6">
        <f t="shared" si="6"/>
        <v>0</v>
      </c>
      <c r="M118" s="6">
        <f t="shared" si="7"/>
        <v>0</v>
      </c>
    </row>
    <row r="119" spans="1:13" s="6" customFormat="1" ht="30.65" customHeight="1" x14ac:dyDescent="0.35">
      <c r="A119" s="184"/>
      <c r="B119" s="210"/>
      <c r="C119" s="211"/>
      <c r="D119" s="211"/>
      <c r="E119" s="212"/>
      <c r="F119" s="167"/>
      <c r="G119" s="10"/>
      <c r="H119" s="188">
        <f t="shared" si="10"/>
        <v>0</v>
      </c>
      <c r="I119" s="199" t="b">
        <v>0</v>
      </c>
      <c r="J119" s="198"/>
      <c r="K119" s="6">
        <f t="shared" si="5"/>
        <v>0</v>
      </c>
      <c r="L119" s="6">
        <f t="shared" si="6"/>
        <v>0</v>
      </c>
      <c r="M119" s="6">
        <f t="shared" si="7"/>
        <v>0</v>
      </c>
    </row>
    <row r="120" spans="1:13" s="6" customFormat="1" ht="30.65" customHeight="1" x14ac:dyDescent="0.35">
      <c r="A120" s="184"/>
      <c r="B120" s="210"/>
      <c r="C120" s="211"/>
      <c r="D120" s="211"/>
      <c r="E120" s="212"/>
      <c r="F120" s="167"/>
      <c r="G120" s="10"/>
      <c r="H120" s="188">
        <f t="shared" si="10"/>
        <v>0</v>
      </c>
      <c r="I120" s="199" t="b">
        <v>0</v>
      </c>
      <c r="J120" s="198"/>
      <c r="K120" s="6">
        <f t="shared" si="5"/>
        <v>0</v>
      </c>
      <c r="L120" s="6">
        <f t="shared" si="6"/>
        <v>0</v>
      </c>
      <c r="M120" s="6">
        <f t="shared" si="7"/>
        <v>0</v>
      </c>
    </row>
    <row r="121" spans="1:13" s="6" customFormat="1" ht="30.65" customHeight="1" x14ac:dyDescent="0.35">
      <c r="A121" s="184"/>
      <c r="B121" s="210"/>
      <c r="C121" s="211"/>
      <c r="D121" s="211"/>
      <c r="E121" s="212"/>
      <c r="F121" s="167"/>
      <c r="G121" s="10"/>
      <c r="H121" s="188">
        <f t="shared" si="10"/>
        <v>0</v>
      </c>
      <c r="I121" s="199" t="b">
        <v>0</v>
      </c>
      <c r="J121" s="198"/>
      <c r="K121" s="6">
        <f t="shared" si="5"/>
        <v>0</v>
      </c>
      <c r="L121" s="6">
        <f t="shared" si="6"/>
        <v>0</v>
      </c>
      <c r="M121" s="6">
        <f t="shared" si="7"/>
        <v>0</v>
      </c>
    </row>
    <row r="122" spans="1:13" s="6" customFormat="1" ht="30.65" customHeight="1" x14ac:dyDescent="0.35">
      <c r="A122" s="184"/>
      <c r="B122" s="210"/>
      <c r="C122" s="211"/>
      <c r="D122" s="211"/>
      <c r="E122" s="212"/>
      <c r="F122" s="167"/>
      <c r="G122" s="10"/>
      <c r="H122" s="188">
        <f t="shared" si="10"/>
        <v>0</v>
      </c>
      <c r="I122" s="199" t="b">
        <v>0</v>
      </c>
      <c r="J122" s="198"/>
      <c r="K122" s="6">
        <f t="shared" si="5"/>
        <v>0</v>
      </c>
      <c r="L122" s="6">
        <f t="shared" si="6"/>
        <v>0</v>
      </c>
      <c r="M122" s="6">
        <f t="shared" si="7"/>
        <v>0</v>
      </c>
    </row>
    <row r="123" spans="1:13" s="6" customFormat="1" ht="30.65" customHeight="1" x14ac:dyDescent="0.35">
      <c r="A123" s="184"/>
      <c r="B123" s="210"/>
      <c r="C123" s="211"/>
      <c r="D123" s="211"/>
      <c r="E123" s="212"/>
      <c r="F123" s="167"/>
      <c r="G123" s="10"/>
      <c r="H123" s="188">
        <f t="shared" si="10"/>
        <v>0</v>
      </c>
      <c r="I123" s="199" t="b">
        <v>0</v>
      </c>
      <c r="J123" s="198"/>
      <c r="K123" s="6">
        <f t="shared" si="5"/>
        <v>0</v>
      </c>
      <c r="L123" s="6">
        <f t="shared" si="6"/>
        <v>0</v>
      </c>
      <c r="M123" s="6">
        <f t="shared" si="7"/>
        <v>0</v>
      </c>
    </row>
    <row r="124" spans="1:13" s="6" customFormat="1" ht="30.65" customHeight="1" x14ac:dyDescent="0.35">
      <c r="A124" s="184"/>
      <c r="B124" s="210"/>
      <c r="C124" s="211"/>
      <c r="D124" s="211"/>
      <c r="E124" s="212"/>
      <c r="F124" s="167"/>
      <c r="G124" s="10"/>
      <c r="H124" s="188">
        <f t="shared" si="10"/>
        <v>0</v>
      </c>
      <c r="I124" s="199" t="b">
        <v>0</v>
      </c>
      <c r="J124" s="198"/>
      <c r="K124" s="6">
        <f t="shared" si="5"/>
        <v>0</v>
      </c>
      <c r="L124" s="6">
        <f t="shared" si="6"/>
        <v>0</v>
      </c>
      <c r="M124" s="6">
        <f t="shared" si="7"/>
        <v>0</v>
      </c>
    </row>
    <row r="125" spans="1:13" s="6" customFormat="1" ht="30.65" customHeight="1" x14ac:dyDescent="0.35">
      <c r="A125" s="184"/>
      <c r="B125" s="210"/>
      <c r="C125" s="211"/>
      <c r="D125" s="211"/>
      <c r="E125" s="212"/>
      <c r="F125" s="167"/>
      <c r="G125" s="10"/>
      <c r="H125" s="188">
        <f t="shared" si="10"/>
        <v>0</v>
      </c>
      <c r="I125" s="199" t="b">
        <v>0</v>
      </c>
      <c r="J125" s="198"/>
      <c r="K125" s="6">
        <f t="shared" si="5"/>
        <v>0</v>
      </c>
      <c r="L125" s="6">
        <f t="shared" si="6"/>
        <v>0</v>
      </c>
      <c r="M125" s="6">
        <f t="shared" si="7"/>
        <v>0</v>
      </c>
    </row>
    <row r="126" spans="1:13" s="6" customFormat="1" ht="30.65" customHeight="1" x14ac:dyDescent="0.35">
      <c r="A126" s="184"/>
      <c r="B126" s="210"/>
      <c r="C126" s="211"/>
      <c r="D126" s="211"/>
      <c r="E126" s="212"/>
      <c r="F126" s="167"/>
      <c r="G126" s="10"/>
      <c r="H126" s="188">
        <f t="shared" si="10"/>
        <v>0</v>
      </c>
      <c r="I126" s="199" t="b">
        <v>0</v>
      </c>
      <c r="J126" s="198"/>
      <c r="K126" s="6">
        <f t="shared" si="5"/>
        <v>0</v>
      </c>
      <c r="L126" s="6">
        <f t="shared" si="6"/>
        <v>0</v>
      </c>
      <c r="M126" s="6">
        <f t="shared" si="7"/>
        <v>0</v>
      </c>
    </row>
    <row r="127" spans="1:13" s="6" customFormat="1" ht="30.65" customHeight="1" x14ac:dyDescent="0.35">
      <c r="A127" s="184"/>
      <c r="B127" s="207"/>
      <c r="C127" s="208"/>
      <c r="D127" s="208"/>
      <c r="E127" s="209"/>
      <c r="F127" s="167"/>
      <c r="G127" s="10"/>
      <c r="H127" s="188">
        <f t="shared" si="10"/>
        <v>0</v>
      </c>
      <c r="I127" s="199" t="b">
        <v>0</v>
      </c>
      <c r="J127" s="198"/>
      <c r="K127" s="6">
        <f t="shared" si="5"/>
        <v>0</v>
      </c>
      <c r="L127" s="6">
        <f t="shared" si="6"/>
        <v>0</v>
      </c>
      <c r="M127" s="6">
        <f t="shared" si="7"/>
        <v>0</v>
      </c>
    </row>
    <row r="128" spans="1:13" s="6" customFormat="1" ht="30.65" customHeight="1" x14ac:dyDescent="0.35">
      <c r="A128" s="184"/>
      <c r="B128" s="210"/>
      <c r="C128" s="211"/>
      <c r="D128" s="211"/>
      <c r="E128" s="212"/>
      <c r="F128" s="167"/>
      <c r="G128" s="10"/>
      <c r="H128" s="188">
        <f t="shared" si="10"/>
        <v>0</v>
      </c>
      <c r="I128" s="199" t="b">
        <v>0</v>
      </c>
      <c r="J128" s="198"/>
      <c r="K128" s="6">
        <f t="shared" si="5"/>
        <v>0</v>
      </c>
      <c r="L128" s="6">
        <f t="shared" si="6"/>
        <v>0</v>
      </c>
      <c r="M128" s="6">
        <f t="shared" si="7"/>
        <v>0</v>
      </c>
    </row>
    <row r="129" spans="1:13" s="6" customFormat="1" ht="30.65" customHeight="1" x14ac:dyDescent="0.35">
      <c r="A129" s="184"/>
      <c r="B129" s="210"/>
      <c r="C129" s="211"/>
      <c r="D129" s="211"/>
      <c r="E129" s="212"/>
      <c r="F129" s="167"/>
      <c r="G129" s="10"/>
      <c r="H129" s="188">
        <f t="shared" si="10"/>
        <v>0</v>
      </c>
      <c r="I129" s="199" t="b">
        <v>0</v>
      </c>
      <c r="J129" s="198"/>
      <c r="K129" s="6">
        <f t="shared" si="5"/>
        <v>0</v>
      </c>
      <c r="L129" s="6">
        <f t="shared" si="6"/>
        <v>0</v>
      </c>
      <c r="M129" s="6">
        <f t="shared" si="7"/>
        <v>0</v>
      </c>
    </row>
    <row r="130" spans="1:13" s="6" customFormat="1" ht="30.65" customHeight="1" x14ac:dyDescent="0.35">
      <c r="A130" s="184"/>
      <c r="B130" s="210"/>
      <c r="C130" s="211"/>
      <c r="D130" s="211"/>
      <c r="E130" s="212"/>
      <c r="F130" s="167"/>
      <c r="G130" s="10"/>
      <c r="H130" s="188">
        <f t="shared" si="10"/>
        <v>0</v>
      </c>
      <c r="I130" s="199" t="b">
        <v>0</v>
      </c>
      <c r="J130" s="198"/>
      <c r="K130" s="6">
        <f t="shared" si="5"/>
        <v>0</v>
      </c>
      <c r="L130" s="6">
        <f t="shared" si="6"/>
        <v>0</v>
      </c>
      <c r="M130" s="6">
        <f t="shared" si="7"/>
        <v>0</v>
      </c>
    </row>
    <row r="131" spans="1:13" s="6" customFormat="1" ht="30.65" customHeight="1" x14ac:dyDescent="0.35">
      <c r="A131" s="184"/>
      <c r="B131" s="210"/>
      <c r="C131" s="211"/>
      <c r="D131" s="211"/>
      <c r="E131" s="212"/>
      <c r="F131" s="167"/>
      <c r="G131" s="10"/>
      <c r="H131" s="188">
        <f t="shared" si="10"/>
        <v>0</v>
      </c>
      <c r="I131" s="199" t="b">
        <v>0</v>
      </c>
      <c r="J131" s="198"/>
      <c r="K131" s="6">
        <f t="shared" si="5"/>
        <v>0</v>
      </c>
      <c r="L131" s="6">
        <f t="shared" si="6"/>
        <v>0</v>
      </c>
      <c r="M131" s="6">
        <f t="shared" si="7"/>
        <v>0</v>
      </c>
    </row>
    <row r="132" spans="1:13" s="6" customFormat="1" ht="30.65" customHeight="1" x14ac:dyDescent="0.35">
      <c r="A132" s="184"/>
      <c r="B132" s="210"/>
      <c r="C132" s="211"/>
      <c r="D132" s="211"/>
      <c r="E132" s="212"/>
      <c r="F132" s="167"/>
      <c r="G132" s="10"/>
      <c r="H132" s="188">
        <f t="shared" si="10"/>
        <v>0</v>
      </c>
      <c r="I132" s="199" t="b">
        <v>0</v>
      </c>
      <c r="J132" s="198"/>
      <c r="K132" s="6">
        <f t="shared" si="5"/>
        <v>0</v>
      </c>
      <c r="L132" s="6">
        <f t="shared" si="6"/>
        <v>0</v>
      </c>
      <c r="M132" s="6">
        <f t="shared" si="7"/>
        <v>0</v>
      </c>
    </row>
    <row r="133" spans="1:13" s="6" customFormat="1" ht="30.65" customHeight="1" x14ac:dyDescent="0.35">
      <c r="A133" s="184"/>
      <c r="B133" s="210"/>
      <c r="C133" s="211"/>
      <c r="D133" s="211"/>
      <c r="E133" s="212"/>
      <c r="F133" s="167"/>
      <c r="G133" s="10"/>
      <c r="H133" s="188">
        <f t="shared" si="10"/>
        <v>0</v>
      </c>
      <c r="I133" s="199" t="b">
        <v>0</v>
      </c>
      <c r="J133" s="198"/>
      <c r="K133" s="6">
        <f t="shared" si="5"/>
        <v>0</v>
      </c>
      <c r="L133" s="6">
        <f t="shared" si="6"/>
        <v>0</v>
      </c>
      <c r="M133" s="6">
        <f t="shared" si="7"/>
        <v>0</v>
      </c>
    </row>
    <row r="134" spans="1:13" s="6" customFormat="1" ht="30.65" customHeight="1" x14ac:dyDescent="0.35">
      <c r="A134" s="184"/>
      <c r="B134" s="210"/>
      <c r="C134" s="211"/>
      <c r="D134" s="211"/>
      <c r="E134" s="212"/>
      <c r="F134" s="167"/>
      <c r="G134" s="10"/>
      <c r="H134" s="188">
        <f t="shared" si="10"/>
        <v>0</v>
      </c>
      <c r="I134" s="199" t="b">
        <v>0</v>
      </c>
      <c r="J134" s="198"/>
      <c r="K134" s="6">
        <f t="shared" si="5"/>
        <v>0</v>
      </c>
      <c r="L134" s="6">
        <f t="shared" si="6"/>
        <v>0</v>
      </c>
      <c r="M134" s="6">
        <f t="shared" si="7"/>
        <v>0</v>
      </c>
    </row>
    <row r="135" spans="1:13" s="6" customFormat="1" ht="30.65" customHeight="1" x14ac:dyDescent="0.35">
      <c r="A135" s="184"/>
      <c r="B135" s="210"/>
      <c r="C135" s="211"/>
      <c r="D135" s="211"/>
      <c r="E135" s="212"/>
      <c r="F135" s="167"/>
      <c r="G135" s="10"/>
      <c r="H135" s="188">
        <f t="shared" si="10"/>
        <v>0</v>
      </c>
      <c r="I135" s="199" t="b">
        <v>0</v>
      </c>
      <c r="J135" s="198"/>
      <c r="K135" s="6">
        <f t="shared" si="5"/>
        <v>0</v>
      </c>
      <c r="L135" s="6">
        <f t="shared" si="6"/>
        <v>0</v>
      </c>
      <c r="M135" s="6">
        <f t="shared" si="7"/>
        <v>0</v>
      </c>
    </row>
    <row r="136" spans="1:13" s="6" customFormat="1" ht="30.65" customHeight="1" x14ac:dyDescent="0.35">
      <c r="A136" s="184"/>
      <c r="B136" s="210"/>
      <c r="C136" s="211"/>
      <c r="D136" s="211"/>
      <c r="E136" s="212"/>
      <c r="F136" s="167"/>
      <c r="G136" s="10"/>
      <c r="H136" s="188">
        <f t="shared" si="10"/>
        <v>0</v>
      </c>
      <c r="I136" s="199" t="b">
        <v>0</v>
      </c>
      <c r="J136" s="198"/>
      <c r="K136" s="6">
        <f t="shared" si="5"/>
        <v>0</v>
      </c>
      <c r="L136" s="6">
        <f t="shared" si="6"/>
        <v>0</v>
      </c>
      <c r="M136" s="6">
        <f t="shared" si="7"/>
        <v>0</v>
      </c>
    </row>
    <row r="137" spans="1:13" s="6" customFormat="1" ht="30.65" customHeight="1" x14ac:dyDescent="0.35">
      <c r="A137" s="184"/>
      <c r="B137" s="210"/>
      <c r="C137" s="211"/>
      <c r="D137" s="211"/>
      <c r="E137" s="212"/>
      <c r="F137" s="167"/>
      <c r="G137" s="10"/>
      <c r="H137" s="188">
        <f t="shared" si="10"/>
        <v>0</v>
      </c>
      <c r="I137" s="199" t="b">
        <v>0</v>
      </c>
      <c r="J137" s="198"/>
      <c r="K137" s="6">
        <f t="shared" si="5"/>
        <v>0</v>
      </c>
      <c r="L137" s="6">
        <f t="shared" si="6"/>
        <v>0</v>
      </c>
      <c r="M137" s="6">
        <f t="shared" si="7"/>
        <v>0</v>
      </c>
    </row>
    <row r="138" spans="1:13" s="6" customFormat="1" ht="30.65" customHeight="1" x14ac:dyDescent="0.35">
      <c r="A138" s="184"/>
      <c r="B138" s="210"/>
      <c r="C138" s="211"/>
      <c r="D138" s="211"/>
      <c r="E138" s="212"/>
      <c r="F138" s="167"/>
      <c r="G138" s="10"/>
      <c r="H138" s="188">
        <f t="shared" si="10"/>
        <v>0</v>
      </c>
      <c r="I138" s="199" t="b">
        <v>0</v>
      </c>
      <c r="J138" s="198"/>
      <c r="K138" s="6">
        <f t="shared" si="5"/>
        <v>0</v>
      </c>
      <c r="L138" s="6">
        <f t="shared" si="6"/>
        <v>0</v>
      </c>
      <c r="M138" s="6">
        <f t="shared" si="7"/>
        <v>0</v>
      </c>
    </row>
    <row r="139" spans="1:13" s="6" customFormat="1" ht="30.65" customHeight="1" x14ac:dyDescent="0.35">
      <c r="A139" s="184"/>
      <c r="B139" s="210"/>
      <c r="C139" s="211"/>
      <c r="D139" s="211"/>
      <c r="E139" s="212"/>
      <c r="F139" s="167"/>
      <c r="G139" s="10"/>
      <c r="H139" s="188">
        <f t="shared" si="10"/>
        <v>0</v>
      </c>
      <c r="I139" s="199" t="b">
        <v>0</v>
      </c>
      <c r="J139" s="198"/>
      <c r="K139" s="6">
        <f t="shared" si="5"/>
        <v>0</v>
      </c>
      <c r="L139" s="6">
        <f t="shared" si="6"/>
        <v>0</v>
      </c>
      <c r="M139" s="6">
        <f t="shared" si="7"/>
        <v>0</v>
      </c>
    </row>
    <row r="140" spans="1:13" s="6" customFormat="1" ht="30.65" customHeight="1" x14ac:dyDescent="0.35">
      <c r="A140" s="184"/>
      <c r="B140" s="210"/>
      <c r="C140" s="211"/>
      <c r="D140" s="211"/>
      <c r="E140" s="212"/>
      <c r="F140" s="167"/>
      <c r="G140" s="10"/>
      <c r="H140" s="188">
        <f t="shared" si="10"/>
        <v>0</v>
      </c>
      <c r="I140" s="199" t="b">
        <v>0</v>
      </c>
      <c r="J140" s="198"/>
      <c r="K140" s="6">
        <f t="shared" si="5"/>
        <v>0</v>
      </c>
      <c r="L140" s="6">
        <f t="shared" si="6"/>
        <v>0</v>
      </c>
      <c r="M140" s="6">
        <f t="shared" si="7"/>
        <v>0</v>
      </c>
    </row>
    <row r="141" spans="1:13" s="6" customFormat="1" ht="30.65" customHeight="1" x14ac:dyDescent="0.35">
      <c r="A141" s="184"/>
      <c r="B141" s="210"/>
      <c r="C141" s="211"/>
      <c r="D141" s="211"/>
      <c r="E141" s="212"/>
      <c r="F141" s="167"/>
      <c r="G141" s="10"/>
      <c r="H141" s="188">
        <f t="shared" si="10"/>
        <v>0</v>
      </c>
      <c r="I141" s="199" t="b">
        <v>0</v>
      </c>
      <c r="J141" s="198"/>
      <c r="K141" s="6">
        <f t="shared" si="5"/>
        <v>0</v>
      </c>
      <c r="L141" s="6">
        <f t="shared" si="6"/>
        <v>0</v>
      </c>
      <c r="M141" s="6">
        <f t="shared" si="7"/>
        <v>0</v>
      </c>
    </row>
    <row r="142" spans="1:13" s="6" customFormat="1" ht="30.65" customHeight="1" x14ac:dyDescent="0.35">
      <c r="A142" s="184"/>
      <c r="B142" s="210"/>
      <c r="C142" s="211"/>
      <c r="D142" s="211"/>
      <c r="E142" s="212"/>
      <c r="F142" s="167"/>
      <c r="G142" s="10"/>
      <c r="H142" s="188">
        <f t="shared" si="10"/>
        <v>0</v>
      </c>
      <c r="I142" s="199" t="b">
        <v>0</v>
      </c>
      <c r="J142" s="198"/>
      <c r="K142" s="6">
        <f t="shared" si="5"/>
        <v>0</v>
      </c>
      <c r="L142" s="6">
        <f t="shared" si="6"/>
        <v>0</v>
      </c>
      <c r="M142" s="6">
        <f t="shared" si="7"/>
        <v>0</v>
      </c>
    </row>
    <row r="143" spans="1:13" s="6" customFormat="1" ht="30.65" customHeight="1" x14ac:dyDescent="0.35">
      <c r="A143" s="184"/>
      <c r="B143" s="210"/>
      <c r="C143" s="211"/>
      <c r="D143" s="211"/>
      <c r="E143" s="212"/>
      <c r="F143" s="167"/>
      <c r="G143" s="10"/>
      <c r="H143" s="188">
        <f t="shared" si="10"/>
        <v>0</v>
      </c>
      <c r="I143" s="199" t="b">
        <v>0</v>
      </c>
      <c r="J143" s="198"/>
      <c r="K143" s="6">
        <f t="shared" si="5"/>
        <v>0</v>
      </c>
      <c r="L143" s="6">
        <f t="shared" si="6"/>
        <v>0</v>
      </c>
      <c r="M143" s="6">
        <f t="shared" si="7"/>
        <v>0</v>
      </c>
    </row>
    <row r="144" spans="1:13" s="6" customFormat="1" ht="30.65" customHeight="1" x14ac:dyDescent="0.35">
      <c r="A144" s="184"/>
      <c r="B144" s="210"/>
      <c r="C144" s="211"/>
      <c r="D144" s="211"/>
      <c r="E144" s="212"/>
      <c r="F144" s="167"/>
      <c r="G144" s="10"/>
      <c r="H144" s="188">
        <f t="shared" si="10"/>
        <v>0</v>
      </c>
      <c r="I144" s="199" t="b">
        <v>0</v>
      </c>
      <c r="J144" s="198"/>
      <c r="K144" s="6">
        <f t="shared" si="5"/>
        <v>0</v>
      </c>
      <c r="L144" s="6">
        <f t="shared" si="6"/>
        <v>0</v>
      </c>
      <c r="M144" s="6">
        <f t="shared" si="7"/>
        <v>0</v>
      </c>
    </row>
    <row r="145" spans="1:13" s="6" customFormat="1" ht="30.65" customHeight="1" x14ac:dyDescent="0.35">
      <c r="A145" s="184"/>
      <c r="B145" s="210"/>
      <c r="C145" s="211"/>
      <c r="D145" s="211"/>
      <c r="E145" s="212"/>
      <c r="F145" s="167"/>
      <c r="G145" s="10"/>
      <c r="H145" s="188">
        <f t="shared" si="10"/>
        <v>0</v>
      </c>
      <c r="I145" s="199" t="b">
        <v>0</v>
      </c>
      <c r="J145" s="198"/>
      <c r="K145" s="6">
        <f t="shared" si="5"/>
        <v>0</v>
      </c>
      <c r="L145" s="6">
        <f t="shared" si="6"/>
        <v>0</v>
      </c>
      <c r="M145" s="6">
        <f t="shared" si="7"/>
        <v>0</v>
      </c>
    </row>
    <row r="146" spans="1:13" s="6" customFormat="1" ht="30.65" customHeight="1" x14ac:dyDescent="0.35">
      <c r="A146" s="184"/>
      <c r="B146" s="210"/>
      <c r="C146" s="211"/>
      <c r="D146" s="211"/>
      <c r="E146" s="212"/>
      <c r="F146" s="167"/>
      <c r="G146" s="10"/>
      <c r="H146" s="188">
        <f t="shared" si="10"/>
        <v>0</v>
      </c>
      <c r="I146" s="199" t="b">
        <v>0</v>
      </c>
      <c r="J146" s="198"/>
      <c r="K146" s="6">
        <f t="shared" si="5"/>
        <v>0</v>
      </c>
      <c r="L146" s="6">
        <f t="shared" si="6"/>
        <v>0</v>
      </c>
      <c r="M146" s="6">
        <f t="shared" si="7"/>
        <v>0</v>
      </c>
    </row>
    <row r="147" spans="1:13" s="6" customFormat="1" ht="30.65" customHeight="1" x14ac:dyDescent="0.35">
      <c r="A147" s="184"/>
      <c r="B147" s="210"/>
      <c r="C147" s="211"/>
      <c r="D147" s="211"/>
      <c r="E147" s="212"/>
      <c r="F147" s="167"/>
      <c r="G147" s="10"/>
      <c r="H147" s="188">
        <f t="shared" si="10"/>
        <v>0</v>
      </c>
      <c r="I147" s="199" t="b">
        <v>0</v>
      </c>
      <c r="J147" s="198"/>
      <c r="K147" s="6">
        <f t="shared" si="5"/>
        <v>0</v>
      </c>
      <c r="L147" s="6">
        <f t="shared" si="6"/>
        <v>0</v>
      </c>
      <c r="M147" s="6">
        <f t="shared" si="7"/>
        <v>0</v>
      </c>
    </row>
    <row r="148" spans="1:13" s="6" customFormat="1" ht="30.65" customHeight="1" x14ac:dyDescent="0.35">
      <c r="A148" s="184"/>
      <c r="B148" s="210"/>
      <c r="C148" s="211"/>
      <c r="D148" s="211"/>
      <c r="E148" s="212"/>
      <c r="F148" s="167"/>
      <c r="G148" s="10"/>
      <c r="H148" s="188">
        <f t="shared" si="10"/>
        <v>0</v>
      </c>
      <c r="I148" s="199" t="b">
        <v>0</v>
      </c>
      <c r="J148" s="198"/>
      <c r="K148" s="6">
        <f t="shared" si="5"/>
        <v>0</v>
      </c>
      <c r="L148" s="6">
        <f t="shared" si="6"/>
        <v>0</v>
      </c>
      <c r="M148" s="6">
        <f t="shared" si="7"/>
        <v>0</v>
      </c>
    </row>
    <row r="149" spans="1:13" s="6" customFormat="1" ht="30.65" customHeight="1" x14ac:dyDescent="0.35">
      <c r="A149" s="184"/>
      <c r="B149" s="210"/>
      <c r="C149" s="211"/>
      <c r="D149" s="211"/>
      <c r="E149" s="212"/>
      <c r="F149" s="167"/>
      <c r="G149" s="10"/>
      <c r="H149" s="188">
        <f t="shared" si="10"/>
        <v>0</v>
      </c>
      <c r="I149" s="199" t="b">
        <v>0</v>
      </c>
      <c r="J149" s="198"/>
      <c r="K149" s="6">
        <f t="shared" si="5"/>
        <v>0</v>
      </c>
      <c r="L149" s="6">
        <f t="shared" si="6"/>
        <v>0</v>
      </c>
      <c r="M149" s="6">
        <f t="shared" si="7"/>
        <v>0</v>
      </c>
    </row>
    <row r="150" spans="1:13" s="6" customFormat="1" ht="30.65" customHeight="1" x14ac:dyDescent="0.35">
      <c r="A150" s="184"/>
      <c r="B150" s="210"/>
      <c r="C150" s="211"/>
      <c r="D150" s="211"/>
      <c r="E150" s="212"/>
      <c r="F150" s="167"/>
      <c r="G150" s="10"/>
      <c r="H150" s="188">
        <f t="shared" si="10"/>
        <v>0</v>
      </c>
      <c r="I150" s="199" t="b">
        <v>0</v>
      </c>
      <c r="J150" s="198"/>
      <c r="K150" s="6">
        <f t="shared" si="5"/>
        <v>0</v>
      </c>
      <c r="L150" s="6">
        <f t="shared" si="6"/>
        <v>0</v>
      </c>
      <c r="M150" s="6">
        <f t="shared" si="7"/>
        <v>0</v>
      </c>
    </row>
    <row r="151" spans="1:13" s="6" customFormat="1" ht="30.65" customHeight="1" x14ac:dyDescent="0.35">
      <c r="A151" s="184"/>
      <c r="B151" s="210"/>
      <c r="C151" s="211"/>
      <c r="D151" s="211"/>
      <c r="E151" s="212"/>
      <c r="F151" s="167"/>
      <c r="G151" s="10"/>
      <c r="H151" s="188">
        <f t="shared" ref="H151:H160" si="11">G151-F151</f>
        <v>0</v>
      </c>
      <c r="I151" s="199" t="b">
        <v>0</v>
      </c>
      <c r="J151" s="198"/>
      <c r="K151" s="6">
        <f t="shared" si="5"/>
        <v>0</v>
      </c>
      <c r="L151" s="6">
        <f t="shared" si="6"/>
        <v>0</v>
      </c>
      <c r="M151" s="6">
        <f t="shared" si="7"/>
        <v>0</v>
      </c>
    </row>
    <row r="152" spans="1:13" s="6" customFormat="1" ht="30.65" customHeight="1" x14ac:dyDescent="0.35">
      <c r="A152" s="184"/>
      <c r="B152" s="210"/>
      <c r="C152" s="211"/>
      <c r="D152" s="211"/>
      <c r="E152" s="212"/>
      <c r="F152" s="167"/>
      <c r="G152" s="10"/>
      <c r="H152" s="188">
        <f t="shared" si="11"/>
        <v>0</v>
      </c>
      <c r="I152" s="199" t="b">
        <v>0</v>
      </c>
      <c r="J152" s="198"/>
      <c r="K152" s="6">
        <f t="shared" si="5"/>
        <v>0</v>
      </c>
      <c r="L152" s="6">
        <f t="shared" si="6"/>
        <v>0</v>
      </c>
      <c r="M152" s="6">
        <f t="shared" si="7"/>
        <v>0</v>
      </c>
    </row>
    <row r="153" spans="1:13" s="6" customFormat="1" ht="30.65" customHeight="1" x14ac:dyDescent="0.35">
      <c r="A153" s="184"/>
      <c r="B153" s="210"/>
      <c r="C153" s="211"/>
      <c r="D153" s="211"/>
      <c r="E153" s="212"/>
      <c r="F153" s="167"/>
      <c r="G153" s="10"/>
      <c r="H153" s="188">
        <f t="shared" si="11"/>
        <v>0</v>
      </c>
      <c r="I153" s="199" t="b">
        <v>0</v>
      </c>
      <c r="J153" s="198"/>
      <c r="K153" s="6">
        <f t="shared" si="5"/>
        <v>0</v>
      </c>
      <c r="L153" s="6">
        <f t="shared" si="6"/>
        <v>0</v>
      </c>
      <c r="M153" s="6">
        <f t="shared" si="7"/>
        <v>0</v>
      </c>
    </row>
    <row r="154" spans="1:13" s="6" customFormat="1" ht="30.65" customHeight="1" x14ac:dyDescent="0.35">
      <c r="A154" s="184"/>
      <c r="B154" s="210"/>
      <c r="C154" s="211"/>
      <c r="D154" s="211"/>
      <c r="E154" s="212"/>
      <c r="F154" s="167"/>
      <c r="G154" s="10"/>
      <c r="H154" s="188">
        <f t="shared" si="11"/>
        <v>0</v>
      </c>
      <c r="I154" s="199" t="b">
        <v>0</v>
      </c>
      <c r="J154" s="198"/>
      <c r="K154" s="6">
        <f t="shared" si="5"/>
        <v>0</v>
      </c>
      <c r="L154" s="6">
        <f t="shared" si="6"/>
        <v>0</v>
      </c>
      <c r="M154" s="6">
        <f t="shared" si="7"/>
        <v>0</v>
      </c>
    </row>
    <row r="155" spans="1:13" s="6" customFormat="1" ht="30.65" customHeight="1" x14ac:dyDescent="0.35">
      <c r="A155" s="184"/>
      <c r="B155" s="210"/>
      <c r="C155" s="211"/>
      <c r="D155" s="211"/>
      <c r="E155" s="212"/>
      <c r="F155" s="167"/>
      <c r="G155" s="10"/>
      <c r="H155" s="188">
        <f t="shared" si="11"/>
        <v>0</v>
      </c>
      <c r="I155" s="199" t="b">
        <v>0</v>
      </c>
      <c r="J155" s="198"/>
      <c r="K155" s="6">
        <f t="shared" si="5"/>
        <v>0</v>
      </c>
      <c r="L155" s="6">
        <f t="shared" si="6"/>
        <v>0</v>
      </c>
      <c r="M155" s="6">
        <f t="shared" si="7"/>
        <v>0</v>
      </c>
    </row>
    <row r="156" spans="1:13" s="6" customFormat="1" ht="30.65" customHeight="1" x14ac:dyDescent="0.35">
      <c r="A156" s="184"/>
      <c r="B156" s="210"/>
      <c r="C156" s="211"/>
      <c r="D156" s="211"/>
      <c r="E156" s="212"/>
      <c r="F156" s="167"/>
      <c r="G156" s="10"/>
      <c r="H156" s="188">
        <f t="shared" si="11"/>
        <v>0</v>
      </c>
      <c r="I156" s="199" t="b">
        <v>0</v>
      </c>
      <c r="J156" s="198"/>
      <c r="K156" s="6">
        <f t="shared" si="5"/>
        <v>0</v>
      </c>
      <c r="L156" s="6">
        <f t="shared" si="6"/>
        <v>0</v>
      </c>
      <c r="M156" s="6">
        <f t="shared" si="7"/>
        <v>0</v>
      </c>
    </row>
    <row r="157" spans="1:13" s="6" customFormat="1" ht="30.65" customHeight="1" x14ac:dyDescent="0.35">
      <c r="A157" s="184"/>
      <c r="B157" s="210"/>
      <c r="C157" s="211"/>
      <c r="D157" s="211"/>
      <c r="E157" s="212"/>
      <c r="F157" s="167"/>
      <c r="G157" s="10"/>
      <c r="H157" s="188">
        <f t="shared" si="11"/>
        <v>0</v>
      </c>
      <c r="I157" s="199" t="b">
        <v>0</v>
      </c>
      <c r="J157" s="198"/>
      <c r="K157" s="6">
        <f t="shared" si="5"/>
        <v>0</v>
      </c>
      <c r="L157" s="6">
        <f t="shared" si="6"/>
        <v>0</v>
      </c>
      <c r="M157" s="6">
        <f t="shared" si="7"/>
        <v>0</v>
      </c>
    </row>
    <row r="158" spans="1:13" s="6" customFormat="1" ht="30.65" customHeight="1" x14ac:dyDescent="0.35">
      <c r="A158" s="184"/>
      <c r="B158" s="210"/>
      <c r="C158" s="211"/>
      <c r="D158" s="211"/>
      <c r="E158" s="212"/>
      <c r="F158" s="167"/>
      <c r="G158" s="10"/>
      <c r="H158" s="188">
        <f t="shared" si="11"/>
        <v>0</v>
      </c>
      <c r="I158" s="199" t="b">
        <v>0</v>
      </c>
      <c r="J158" s="198"/>
      <c r="K158" s="6">
        <f t="shared" si="5"/>
        <v>0</v>
      </c>
      <c r="L158" s="6">
        <f t="shared" si="6"/>
        <v>0</v>
      </c>
      <c r="M158" s="6">
        <f t="shared" si="7"/>
        <v>0</v>
      </c>
    </row>
    <row r="159" spans="1:13" s="6" customFormat="1" ht="30.65" customHeight="1" x14ac:dyDescent="0.35">
      <c r="A159" s="184"/>
      <c r="B159" s="210"/>
      <c r="C159" s="211"/>
      <c r="D159" s="211"/>
      <c r="E159" s="212"/>
      <c r="F159" s="167"/>
      <c r="G159" s="10"/>
      <c r="H159" s="188">
        <f t="shared" si="11"/>
        <v>0</v>
      </c>
      <c r="I159" s="199" t="b">
        <v>0</v>
      </c>
      <c r="J159" s="198"/>
      <c r="K159" s="6">
        <f t="shared" si="5"/>
        <v>0</v>
      </c>
      <c r="L159" s="6">
        <f t="shared" si="6"/>
        <v>0</v>
      </c>
      <c r="M159" s="6">
        <f t="shared" si="7"/>
        <v>0</v>
      </c>
    </row>
    <row r="160" spans="1:13" s="6" customFormat="1" ht="30.65" customHeight="1" x14ac:dyDescent="0.35">
      <c r="A160" s="184"/>
      <c r="B160" s="210"/>
      <c r="C160" s="211"/>
      <c r="D160" s="211"/>
      <c r="E160" s="212"/>
      <c r="F160" s="167"/>
      <c r="G160" s="10"/>
      <c r="H160" s="188">
        <f t="shared" si="11"/>
        <v>0</v>
      </c>
      <c r="I160" s="199" t="b">
        <v>0</v>
      </c>
      <c r="J160" s="198"/>
      <c r="K160" s="6">
        <f t="shared" si="5"/>
        <v>0</v>
      </c>
      <c r="L160" s="6">
        <f t="shared" si="6"/>
        <v>0</v>
      </c>
      <c r="M160" s="6">
        <f t="shared" si="7"/>
        <v>0</v>
      </c>
    </row>
    <row r="161" spans="1:10" s="6" customFormat="1" ht="30.65" customHeight="1" x14ac:dyDescent="0.35">
      <c r="A161" s="185" t="s">
        <v>58</v>
      </c>
      <c r="B161" s="495"/>
      <c r="C161" s="496"/>
      <c r="D161" s="496"/>
      <c r="E161" s="497"/>
      <c r="F161" s="187"/>
      <c r="G161" s="187"/>
      <c r="H161" s="189">
        <f>SUM(H9:H160)</f>
        <v>0</v>
      </c>
      <c r="I161" s="186"/>
      <c r="J161" s="191"/>
    </row>
    <row r="162" spans="1:10" x14ac:dyDescent="0.35">
      <c r="A162" s="7" t="s">
        <v>104</v>
      </c>
    </row>
  </sheetData>
  <sheetProtection algorithmName="SHA-512" hashValue="brebRjP5IpYfLatBo6/BtcJEp65V1c68H4neKKMT66x2ECgTU2U8LCIXErgJuMCacHjJJnVuzX6lGE/onY/Lew==" saltValue="RYQMI/YYVdkSUemY/b3gGg==" spinCount="100000" sheet="1" selectLockedCells="1"/>
  <mergeCells count="6">
    <mergeCell ref="A1:J1"/>
    <mergeCell ref="C7:E7"/>
    <mergeCell ref="K7:L7"/>
    <mergeCell ref="O7:S7"/>
    <mergeCell ref="B161:E161"/>
    <mergeCell ref="F7:G7"/>
  </mergeCells>
  <conditionalFormatting sqref="A3">
    <cfRule type="duplicateValues" dxfId="5" priority="4"/>
  </conditionalFormatting>
  <conditionalFormatting sqref="A5">
    <cfRule type="duplicateValues" dxfId="4" priority="6"/>
  </conditionalFormatting>
  <conditionalFormatting sqref="A162:A1048576 A6:A8 A4 A1:A2">
    <cfRule type="duplicateValues" dxfId="3" priority="7"/>
  </conditionalFormatting>
  <conditionalFormatting sqref="C3">
    <cfRule type="duplicateValues" dxfId="2" priority="3"/>
  </conditionalFormatting>
  <conditionalFormatting sqref="C5">
    <cfRule type="duplicateValues" dxfId="1" priority="5"/>
  </conditionalFormatting>
  <conditionalFormatting sqref="G3">
    <cfRule type="duplicateValues" dxfId="0" priority="2"/>
  </conditionalFormatting>
  <pageMargins left="0.7" right="0.7" top="0.75" bottom="0.75" header="0.3" footer="0.3"/>
  <pageSetup scale="46" fitToHeight="0" orientation="portrait" r:id="rId1"/>
  <rowBreaks count="5" manualBreakCount="5">
    <brk id="27" max="9" man="1"/>
    <brk id="54" max="9" man="1"/>
    <brk id="81" max="9" man="1"/>
    <brk id="108" max="9" man="1"/>
    <brk id="13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2FF6-8970-4D7B-87EC-399EFE12305D}">
  <sheetPr codeName="Sheet3">
    <tabColor rgb="FF7030A0"/>
  </sheetPr>
  <dimension ref="B3:B9"/>
  <sheetViews>
    <sheetView workbookViewId="0">
      <selection activeCell="B4" sqref="B4"/>
    </sheetView>
  </sheetViews>
  <sheetFormatPr defaultRowHeight="14.5" x14ac:dyDescent="0.35"/>
  <cols>
    <col min="2" max="2" width="26.26953125" bestFit="1" customWidth="1"/>
  </cols>
  <sheetData>
    <row r="3" spans="2:2" x14ac:dyDescent="0.35">
      <c r="B3" t="s">
        <v>77</v>
      </c>
    </row>
    <row r="5" spans="2:2" x14ac:dyDescent="0.35">
      <c r="B5" t="s">
        <v>72</v>
      </c>
    </row>
    <row r="6" spans="2:2" x14ac:dyDescent="0.35">
      <c r="B6" t="s">
        <v>73</v>
      </c>
    </row>
    <row r="7" spans="2:2" x14ac:dyDescent="0.35">
      <c r="B7" t="s">
        <v>74</v>
      </c>
    </row>
    <row r="8" spans="2:2" x14ac:dyDescent="0.35">
      <c r="B8" t="s">
        <v>75</v>
      </c>
    </row>
    <row r="9" spans="2:2" x14ac:dyDescent="0.35">
      <c r="B9" t="s">
        <v>76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324D663C15943951048BC4DC43213" ma:contentTypeVersion="4" ma:contentTypeDescription="Create a new document." ma:contentTypeScope="" ma:versionID="536c0e988eb0fd1c45590c1bdf6422f8">
  <xsd:schema xmlns:xsd="http://www.w3.org/2001/XMLSchema" xmlns:xs="http://www.w3.org/2001/XMLSchema" xmlns:p="http://schemas.microsoft.com/office/2006/metadata/properties" xmlns:ns2="c30b9240-77b8-4b7d-a4ea-2a266819f39e" targetNamespace="http://schemas.microsoft.com/office/2006/metadata/properties" ma:root="true" ma:fieldsID="a1323acc405177419f7af0ffa62acf3e" ns2:_="">
    <xsd:import namespace="c30b9240-77b8-4b7d-a4ea-2a266819f3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b9240-77b8-4b7d-a4ea-2a266819f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7201C-AAA2-4F71-8787-4EDD5047F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433259-61C7-4546-BA86-A6F6D3903006}">
  <ds:schemaRefs>
    <ds:schemaRef ds:uri="c30b9240-77b8-4b7d-a4ea-2a266819f39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995087-F9F0-4595-9231-78C13AAEE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0b9240-77b8-4b7d-a4ea-2a266819f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 </vt:lpstr>
      <vt:lpstr>1. Request Form</vt:lpstr>
      <vt:lpstr>2. Supporting Info</vt:lpstr>
      <vt:lpstr>3. Billing Form</vt:lpstr>
      <vt:lpstr>4. Staff Daily Log</vt:lpstr>
      <vt:lpstr>Service List</vt:lpstr>
      <vt:lpstr>'1. Request Form'!Print_Area</vt:lpstr>
      <vt:lpstr>'2. Supporting Info'!Print_Area</vt:lpstr>
      <vt:lpstr>'3. Billing Form'!Print_Area</vt:lpstr>
      <vt:lpstr>'4. Staff Daily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2024-12-16T16:55:50Z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0x010100D0E324D663C15943951048BC4DC43213</vt:lpwstr>
  </property>
</Properties>
</file>