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pricilla_escamilla_dcyf_wa_gov/Documents/_MigratedData/FISCAL INTEGRITY UNIT/Billing Forms/CIHS/"/>
    </mc:Choice>
  </mc:AlternateContent>
  <xr:revisionPtr revIDLastSave="9" documentId="8_{8C952DDA-99F5-4D0B-A92F-9EAC95AF0110}" xr6:coauthVersionLast="47" xr6:coauthVersionMax="47" xr10:uidLastSave="{CED41D13-1F99-48FB-8569-A8EA0455C226}"/>
  <bookViews>
    <workbookView xWindow="-110" yWindow="-110" windowWidth="19420" windowHeight="10420" xr2:uid="{00000000-000D-0000-FFFF-FFFF00000000}"/>
  </bookViews>
  <sheets>
    <sheet name="FPS - Invoice" sheetId="1" r:id="rId1"/>
    <sheet name="FPS - Travel Log" sheetId="4" r:id="rId2"/>
    <sheet name="FPS - Resource Reference" sheetId="3" r:id="rId3"/>
    <sheet name="Sheet1" sheetId="2" state="hidden" r:id="rId4"/>
  </sheets>
  <definedNames>
    <definedName name="_xlnm.Print_Area" localSheetId="0">'FPS - Invoice'!$A$1:$J$111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" l="1"/>
  <c r="J48" i="1" s="1"/>
  <c r="H28" i="1"/>
  <c r="E35" i="4"/>
  <c r="D12" i="1"/>
  <c r="C52" i="1"/>
  <c r="H35" i="1"/>
  <c r="H30" i="1"/>
  <c r="C51" i="1" s="1"/>
  <c r="H24" i="1"/>
  <c r="A52" i="1" s="1"/>
  <c r="H21" i="1"/>
  <c r="I71" i="1"/>
  <c r="I72" i="1" s="1"/>
  <c r="I73" i="1" s="1"/>
  <c r="I74" i="1" s="1"/>
  <c r="I75" i="1" s="1"/>
  <c r="J49" i="1" l="1"/>
  <c r="F51" i="1"/>
  <c r="I76" i="1"/>
  <c r="G76" i="1"/>
  <c r="C76" i="1"/>
  <c r="E78" i="1" s="1"/>
  <c r="D70" i="1"/>
  <c r="D71" i="1" s="1"/>
  <c r="D72" i="1" s="1"/>
  <c r="D73" i="1" s="1"/>
  <c r="D74" i="1" s="1"/>
  <c r="D75" i="1" s="1"/>
  <c r="D76" i="1" s="1"/>
  <c r="J63" i="1"/>
  <c r="A51" i="1"/>
  <c r="J51" i="1" l="1"/>
</calcChain>
</file>

<file path=xl/sharedStrings.xml><?xml version="1.0" encoding="utf-8"?>
<sst xmlns="http://schemas.openxmlformats.org/spreadsheetml/2006/main" count="161" uniqueCount="112">
  <si>
    <t>Family Preservation Services (FPS)</t>
  </si>
  <si>
    <t>Financial Reconciliation Page</t>
  </si>
  <si>
    <t>AGENCY PROVIDING SERVICE</t>
  </si>
  <si>
    <r>
      <t>AGENCY PHONE#</t>
    </r>
    <r>
      <rPr>
        <sz val="9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(Including Area Code)</t>
    </r>
  </si>
  <si>
    <t>DATE OF REPORT</t>
  </si>
  <si>
    <t>THERAPIST NAME</t>
  </si>
  <si>
    <t>DATE OF REFERRAL</t>
  </si>
  <si>
    <t>FAMLINK CASE ID#</t>
  </si>
  <si>
    <t>SW PHONE # (Including Area Code)</t>
  </si>
  <si>
    <t>PROVIDER ID#</t>
  </si>
  <si>
    <t>SERVICE PERIOD</t>
  </si>
  <si>
    <t>Start</t>
  </si>
  <si>
    <t>End</t>
  </si>
  <si>
    <t>FAMILY NAME</t>
  </si>
  <si>
    <t>CHILD NAME</t>
  </si>
  <si>
    <t>CHILD PERSON ID#</t>
  </si>
  <si>
    <t>Referral ID:</t>
  </si>
  <si>
    <t>Termination Date:</t>
  </si>
  <si>
    <t>PROVIDER EMAIL:</t>
  </si>
  <si>
    <t>Services Provided</t>
  </si>
  <si>
    <t>Mileage reimbursement is posted at http://ofm.wa.gov/policy/10.90a.pdf</t>
  </si>
  <si>
    <t>Actual Time of Services Delivered - ACTUAL TIME - NO ROUNDING</t>
  </si>
  <si>
    <t>Hours</t>
  </si>
  <si>
    <t>Minutes</t>
  </si>
  <si>
    <t>AMOUNT BILLED</t>
  </si>
  <si>
    <t>Counselor</t>
  </si>
  <si>
    <t>Direct Counseling</t>
  </si>
  <si>
    <t>Case Related Activities</t>
  </si>
  <si>
    <t>ParaPro</t>
  </si>
  <si>
    <t xml:space="preserve">Direct Client </t>
  </si>
  <si>
    <t>Case Travel Time &amp; Mileage</t>
  </si>
  <si>
    <t>Total Miles</t>
  </si>
  <si>
    <t>Mileage</t>
  </si>
  <si>
    <t>Miles</t>
  </si>
  <si>
    <t xml:space="preserve">Case Related Travel Time </t>
  </si>
  <si>
    <t>Travel Time</t>
  </si>
  <si>
    <t>Total Travel Time</t>
  </si>
  <si>
    <t>Total Client Time</t>
  </si>
  <si>
    <t>Total</t>
  </si>
  <si>
    <t>Direct</t>
  </si>
  <si>
    <t>Case Related</t>
  </si>
  <si>
    <t>(Use to update Running Totals and Balances below)</t>
  </si>
  <si>
    <t>Concrete Goods or Other Supports</t>
  </si>
  <si>
    <t>DESCRIPTION OF GOODS</t>
  </si>
  <si>
    <t>COST</t>
  </si>
  <si>
    <t>Total for Concrete</t>
  </si>
  <si>
    <t>Running Totals and Balances</t>
  </si>
  <si>
    <t xml:space="preserve">      Counseling Services (not including travel/mileage)      </t>
  </si>
  <si>
    <t xml:space="preserve">       Concrete Goods or Other Supports</t>
  </si>
  <si>
    <t xml:space="preserve">              Payment this Month</t>
  </si>
  <si>
    <t>Running Balance</t>
  </si>
  <si>
    <t>Payment this Month</t>
  </si>
  <si>
    <t>Month 1</t>
  </si>
  <si>
    <t>Month 2</t>
  </si>
  <si>
    <t>Month 3</t>
  </si>
  <si>
    <t>Month 4</t>
  </si>
  <si>
    <t>Month 5</t>
  </si>
  <si>
    <t>Month 6</t>
  </si>
  <si>
    <t>Totals</t>
  </si>
  <si>
    <t>Case Related Activities Percentage</t>
  </si>
  <si>
    <r>
      <t xml:space="preserve">40% or less </t>
    </r>
    <r>
      <rPr>
        <b/>
        <sz val="11"/>
        <color theme="1"/>
        <rFont val="Calibri"/>
        <family val="2"/>
        <scheme val="minor"/>
      </rPr>
      <t>over life of case</t>
    </r>
  </si>
  <si>
    <t>(Send to HQ PM if the final billing is over 40% Otherwise Ignore)</t>
  </si>
  <si>
    <t xml:space="preserve">Travel Log </t>
  </si>
  <si>
    <t>Date</t>
  </si>
  <si>
    <t>Starting Location        Office, previous client home, therapist home, etc.</t>
  </si>
  <si>
    <t>Session Location Include description/purpose of travel that occurs during client session</t>
  </si>
  <si>
    <t>Total Mileage</t>
  </si>
  <si>
    <t>For routine travel from office to client home, include print screen of google maps indicating time and distance.</t>
  </si>
  <si>
    <t>Month of Service</t>
  </si>
  <si>
    <t>[SELECT]</t>
  </si>
  <si>
    <t>*Any travel beyond 75 miles to the appointment or returning (i.e. one-way) must be authorized by the Regional Program Manager.</t>
  </si>
  <si>
    <t>Effective October 1st 2024</t>
  </si>
  <si>
    <t>ASSIGNED DCYF SOCIAL WORKER</t>
  </si>
  <si>
    <t>: Costs related only to case related travel to and from the family’s home and/or a community location to provide services which are non-routine expenses such as Ferry costs; Bridge tolls; or Meter/lot parking fees.</t>
  </si>
  <si>
    <t>Total Miles:</t>
  </si>
  <si>
    <t>Total Travel:</t>
  </si>
  <si>
    <t>Ancillary Travel Costs</t>
  </si>
  <si>
    <t>Categories that were identified through the 2019 CIHS rate study</t>
  </si>
  <si>
    <t xml:space="preserve">Corresponding Billing Form Section </t>
  </si>
  <si>
    <t>Service Confirmation</t>
  </si>
  <si>
    <t>Explaining and getting signed confidentiality</t>
  </si>
  <si>
    <t>Direct Counseling Time</t>
  </si>
  <si>
    <t>Develop Crisis and Review Safety plan</t>
  </si>
  <si>
    <t xml:space="preserve">Weekly Safety Plan and Crisis Plan Review </t>
  </si>
  <si>
    <t>CANS-F  DCYF</t>
  </si>
  <si>
    <t>CANS-F Assessment, family interview, collateral contacts, and data gathering</t>
  </si>
  <si>
    <t>Transition CANS-F</t>
  </si>
  <si>
    <t>Final CANS-F update</t>
  </si>
  <si>
    <t xml:space="preserve">CANS-F data entry </t>
  </si>
  <si>
    <t xml:space="preserve">Case Related </t>
  </si>
  <si>
    <t>Attending DCYF Meetings &amp; Case Staffing</t>
  </si>
  <si>
    <t>Transition Planning Meeting</t>
  </si>
  <si>
    <t>Weekly Social worker contact providing updates</t>
  </si>
  <si>
    <t>Safety Concerns and Unusual Incidents - notifications</t>
  </si>
  <si>
    <t>Family Plan for Change (Intervention planning)</t>
  </si>
  <si>
    <t>Monthly Reports</t>
  </si>
  <si>
    <t>End of Intervention REPORT</t>
  </si>
  <si>
    <t>Updating Family Plan for Change</t>
  </si>
  <si>
    <t>Safety Framework</t>
  </si>
  <si>
    <t>CANS-F yearly certification</t>
  </si>
  <si>
    <t>This Resource Tab is to Highlight Contract Allowable Billing Activities to Ensure Full and Accurate Billing</t>
  </si>
  <si>
    <t>Included in Hourly Rate</t>
  </si>
  <si>
    <t>No Longer Seprate Billables</t>
  </si>
  <si>
    <t>Resource Reference</t>
  </si>
  <si>
    <t>DCYF OFFICE</t>
  </si>
  <si>
    <t>Written authorization from the DCYF social worker and original receipts must be submitted for each concrete support billed to DCYF</t>
  </si>
  <si>
    <t>Current Rates/Services Can be Found Here</t>
  </si>
  <si>
    <t>Ending Location</t>
  </si>
  <si>
    <t>Agency/Provider Case #</t>
  </si>
  <si>
    <t>EFFECTIVE January 1, 2025</t>
  </si>
  <si>
    <t>Created by the Fiscal Integrity Unit</t>
  </si>
  <si>
    <t>FAMLINK INVOICE FORM (01.01.25)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</si>
</sst>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/dd/yy;@"/>
    <numFmt numFmtId="165" formatCode="&quot;$&quot;#,##0.00"/>
    <numFmt numFmtId="166" formatCode="m/d/yy;@"/>
    <numFmt numFmtId="167" formatCode="[&lt;=9999999]###\-####;\(###\)\ ###\-####"/>
    <numFmt numFmtId="168" formatCode="m/d/yyyy;@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4"/>
      <color theme="1"/>
      <name val="Calibri"/>
      <family val="2"/>
      <scheme val="minor"/>
    </font>
    <font>
      <i/>
      <sz val="10.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8">
    <xf numFmtId="0" fontId="0" fillId="0" borderId="0" xfId="0"/>
    <xf numFmtId="0" fontId="0" fillId="0" borderId="13" xfId="0" applyBorder="1" applyProtection="1">
      <protection locked="0"/>
    </xf>
    <xf numFmtId="0" fontId="0" fillId="0" borderId="16" xfId="0" applyBorder="1" applyProtection="1">
      <protection locked="0"/>
    </xf>
    <xf numFmtId="165" fontId="0" fillId="0" borderId="26" xfId="0" applyNumberFormat="1" applyBorder="1" applyAlignment="1" applyProtection="1">
      <alignment horizontal="center"/>
      <protection locked="0"/>
    </xf>
    <xf numFmtId="166" fontId="0" fillId="0" borderId="24" xfId="0" applyNumberFormat="1" applyBorder="1" applyAlignment="1" applyProtection="1">
      <alignment horizontal="right"/>
      <protection locked="0"/>
    </xf>
    <xf numFmtId="166" fontId="0" fillId="0" borderId="5" xfId="0" applyNumberFormat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5" xfId="0" applyBorder="1" applyProtection="1">
      <protection locked="0"/>
    </xf>
    <xf numFmtId="165" fontId="0" fillId="0" borderId="15" xfId="0" applyNumberFormat="1" applyBorder="1" applyAlignment="1" applyProtection="1">
      <alignment horizontal="center"/>
      <protection locked="0"/>
    </xf>
    <xf numFmtId="165" fontId="0" fillId="0" borderId="32" xfId="0" applyNumberFormat="1" applyBorder="1" applyAlignment="1" applyProtection="1">
      <alignment horizontal="center"/>
      <protection locked="0"/>
    </xf>
    <xf numFmtId="0" fontId="4" fillId="2" borderId="16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left"/>
    </xf>
    <xf numFmtId="0" fontId="17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left"/>
    </xf>
    <xf numFmtId="0" fontId="17" fillId="6" borderId="4" xfId="0" applyFont="1" applyFill="1" applyBorder="1" applyAlignment="1">
      <alignment horizontal="center"/>
    </xf>
    <xf numFmtId="0" fontId="2" fillId="6" borderId="3" xfId="0" applyFont="1" applyFill="1" applyBorder="1"/>
    <xf numFmtId="0" fontId="2" fillId="6" borderId="4" xfId="0" applyFont="1" applyFill="1" applyBorder="1" applyAlignment="1">
      <alignment horizontal="center"/>
    </xf>
    <xf numFmtId="0" fontId="1" fillId="6" borderId="3" xfId="0" applyFont="1" applyFill="1" applyBorder="1"/>
    <xf numFmtId="0" fontId="1" fillId="6" borderId="4" xfId="0" applyFont="1" applyFill="1" applyBorder="1" applyAlignment="1">
      <alignment horizontal="center"/>
    </xf>
    <xf numFmtId="0" fontId="16" fillId="6" borderId="3" xfId="0" applyFont="1" applyFill="1" applyBorder="1"/>
    <xf numFmtId="0" fontId="16" fillId="6" borderId="5" xfId="0" applyFont="1" applyFill="1" applyBorder="1"/>
    <xf numFmtId="0" fontId="1" fillId="6" borderId="6" xfId="0" applyFont="1" applyFill="1" applyBorder="1" applyAlignment="1">
      <alignment horizontal="center"/>
    </xf>
    <xf numFmtId="168" fontId="0" fillId="0" borderId="17" xfId="0" applyNumberFormat="1" applyBorder="1" applyAlignment="1" applyProtection="1">
      <alignment horizontal="center"/>
      <protection locked="0"/>
    </xf>
    <xf numFmtId="167" fontId="0" fillId="0" borderId="5" xfId="0" applyNumberFormat="1" applyBorder="1" applyProtection="1">
      <protection locked="0"/>
    </xf>
    <xf numFmtId="164" fontId="0" fillId="0" borderId="5" xfId="0" applyNumberFormat="1" applyBorder="1" applyProtection="1">
      <protection locked="0"/>
    </xf>
    <xf numFmtId="166" fontId="0" fillId="0" borderId="5" xfId="0" applyNumberFormat="1" applyBorder="1" applyProtection="1">
      <protection locked="0"/>
    </xf>
    <xf numFmtId="164" fontId="6" fillId="0" borderId="7" xfId="0" applyNumberFormat="1" applyFont="1" applyBorder="1" applyProtection="1">
      <protection locked="0"/>
    </xf>
    <xf numFmtId="165" fontId="0" fillId="0" borderId="15" xfId="0" applyNumberFormat="1" applyBorder="1" applyProtection="1">
      <protection locked="0"/>
    </xf>
    <xf numFmtId="165" fontId="0" fillId="0" borderId="19" xfId="0" applyNumberFormat="1" applyBorder="1" applyAlignment="1">
      <alignment horizontal="center"/>
    </xf>
    <xf numFmtId="165" fontId="0" fillId="0" borderId="19" xfId="0" applyNumberFormat="1" applyBorder="1"/>
    <xf numFmtId="0" fontId="0" fillId="0" borderId="15" xfId="0" applyBorder="1"/>
    <xf numFmtId="0" fontId="0" fillId="0" borderId="19" xfId="0" applyBorder="1"/>
    <xf numFmtId="165" fontId="0" fillId="5" borderId="29" xfId="0" applyNumberFormat="1" applyFill="1" applyBorder="1"/>
    <xf numFmtId="165" fontId="0" fillId="0" borderId="15" xfId="0" applyNumberFormat="1" applyBorder="1" applyAlignment="1">
      <alignment horizontal="center"/>
    </xf>
    <xf numFmtId="0" fontId="1" fillId="0" borderId="16" xfId="0" applyFon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0" fontId="0" fillId="0" borderId="0" xfId="0" applyAlignment="1">
      <alignment horizontal="center"/>
    </xf>
    <xf numFmtId="166" fontId="0" fillId="0" borderId="13" xfId="0" applyNumberFormat="1" applyBorder="1" applyProtection="1">
      <protection locked="0"/>
    </xf>
    <xf numFmtId="0" fontId="0" fillId="0" borderId="12" xfId="0" applyBorder="1"/>
    <xf numFmtId="0" fontId="0" fillId="0" borderId="22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6" fillId="0" borderId="1" xfId="0" applyFont="1" applyBorder="1"/>
    <xf numFmtId="0" fontId="6" fillId="0" borderId="7" xfId="0" applyFont="1" applyBorder="1"/>
    <xf numFmtId="0" fontId="6" fillId="0" borderId="2" xfId="0" applyFont="1" applyBorder="1"/>
    <xf numFmtId="0" fontId="0" fillId="0" borderId="8" xfId="0" applyBorder="1"/>
    <xf numFmtId="167" fontId="0" fillId="0" borderId="8" xfId="0" applyNumberFormat="1" applyBorder="1"/>
    <xf numFmtId="167" fontId="0" fillId="0" borderId="6" xfId="0" applyNumberFormat="1" applyBorder="1"/>
    <xf numFmtId="164" fontId="0" fillId="0" borderId="6" xfId="0" applyNumberFormat="1" applyBorder="1"/>
    <xf numFmtId="166" fontId="0" fillId="0" borderId="6" xfId="0" applyNumberFormat="1" applyBorder="1"/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164" fontId="0" fillId="0" borderId="28" xfId="0" applyNumberFormat="1" applyBorder="1"/>
    <xf numFmtId="164" fontId="0" fillId="0" borderId="9" xfId="0" applyNumberFormat="1" applyBorder="1"/>
    <xf numFmtId="168" fontId="0" fillId="0" borderId="16" xfId="0" applyNumberFormat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164" fontId="6" fillId="0" borderId="2" xfId="0" applyNumberFormat="1" applyFont="1" applyBorder="1"/>
    <xf numFmtId="0" fontId="0" fillId="0" borderId="7" xfId="0" applyBorder="1"/>
    <xf numFmtId="168" fontId="0" fillId="0" borderId="17" xfId="0" applyNumberFormat="1" applyBorder="1"/>
    <xf numFmtId="168" fontId="0" fillId="0" borderId="18" xfId="0" applyNumberFormat="1" applyBorder="1"/>
    <xf numFmtId="0" fontId="5" fillId="0" borderId="17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4" fillId="2" borderId="16" xfId="0" applyFont="1" applyFill="1" applyBorder="1"/>
    <xf numFmtId="0" fontId="4" fillId="2" borderId="17" xfId="0" applyFont="1" applyFill="1" applyBorder="1"/>
    <xf numFmtId="0" fontId="4" fillId="2" borderId="18" xfId="0" applyFont="1" applyFill="1" applyBorder="1"/>
    <xf numFmtId="0" fontId="1" fillId="0" borderId="7" xfId="0" applyFont="1" applyBorder="1"/>
    <xf numFmtId="0" fontId="1" fillId="0" borderId="0" xfId="0" applyFont="1"/>
    <xf numFmtId="0" fontId="0" fillId="0" borderId="11" xfId="0" applyBorder="1"/>
    <xf numFmtId="0" fontId="0" fillId="0" borderId="9" xfId="0" applyBorder="1"/>
    <xf numFmtId="165" fontId="0" fillId="0" borderId="13" xfId="0" applyNumberFormat="1" applyBorder="1"/>
    <xf numFmtId="165" fontId="0" fillId="0" borderId="7" xfId="0" applyNumberFormat="1" applyBorder="1"/>
    <xf numFmtId="0" fontId="0" fillId="0" borderId="14" xfId="0" applyBorder="1"/>
    <xf numFmtId="165" fontId="0" fillId="0" borderId="0" xfId="0" applyNumberFormat="1"/>
    <xf numFmtId="0" fontId="0" fillId="0" borderId="8" xfId="0" applyBorder="1" applyAlignment="1">
      <alignment horizontal="center"/>
    </xf>
    <xf numFmtId="0" fontId="4" fillId="0" borderId="0" xfId="0" applyFont="1"/>
    <xf numFmtId="0" fontId="1" fillId="0" borderId="1" xfId="0" applyFont="1" applyBorder="1"/>
    <xf numFmtId="0" fontId="0" fillId="0" borderId="10" xfId="0" applyBorder="1" applyAlignment="1">
      <alignment horizontal="center"/>
    </xf>
    <xf numFmtId="0" fontId="0" fillId="0" borderId="31" xfId="0" applyBorder="1" applyAlignment="1">
      <alignment horizontal="right"/>
    </xf>
    <xf numFmtId="0" fontId="1" fillId="0" borderId="3" xfId="0" applyFont="1" applyBorder="1"/>
    <xf numFmtId="0" fontId="0" fillId="0" borderId="14" xfId="0" applyBorder="1" applyAlignment="1">
      <alignment horizontal="right"/>
    </xf>
    <xf numFmtId="0" fontId="1" fillId="0" borderId="5" xfId="0" applyFont="1" applyBorder="1"/>
    <xf numFmtId="165" fontId="0" fillId="0" borderId="8" xfId="0" applyNumberFormat="1" applyBorder="1"/>
    <xf numFmtId="0" fontId="0" fillId="0" borderId="10" xfId="0" applyBorder="1"/>
    <xf numFmtId="0" fontId="4" fillId="2" borderId="1" xfId="0" applyFont="1" applyFill="1" applyBorder="1"/>
    <xf numFmtId="0" fontId="4" fillId="2" borderId="7" xfId="0" applyFont="1" applyFill="1" applyBorder="1"/>
    <xf numFmtId="0" fontId="4" fillId="2" borderId="2" xfId="0" applyFont="1" applyFill="1" applyBorder="1"/>
    <xf numFmtId="0" fontId="6" fillId="2" borderId="8" xfId="0" applyFont="1" applyFill="1" applyBorder="1"/>
    <xf numFmtId="0" fontId="6" fillId="2" borderId="8" xfId="0" applyFont="1" applyFill="1" applyBorder="1" applyAlignment="1">
      <alignment wrapText="1"/>
    </xf>
    <xf numFmtId="0" fontId="6" fillId="2" borderId="6" xfId="0" applyFont="1" applyFill="1" applyBorder="1" applyAlignment="1">
      <alignment wrapText="1"/>
    </xf>
    <xf numFmtId="0" fontId="0" fillId="0" borderId="20" xfId="0" applyBorder="1"/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1" xfId="0" applyBorder="1"/>
    <xf numFmtId="0" fontId="0" fillId="0" borderId="23" xfId="0" applyBorder="1"/>
    <xf numFmtId="0" fontId="1" fillId="0" borderId="0" xfId="0" applyFont="1" applyAlignment="1">
      <alignment horizontal="right"/>
    </xf>
    <xf numFmtId="165" fontId="1" fillId="4" borderId="32" xfId="0" applyNumberFormat="1" applyFont="1" applyFill="1" applyBorder="1"/>
    <xf numFmtId="165" fontId="1" fillId="0" borderId="0" xfId="0" applyNumberFormat="1" applyFont="1"/>
    <xf numFmtId="165" fontId="1" fillId="4" borderId="30" xfId="0" applyNumberFormat="1" applyFont="1" applyFill="1" applyBorder="1"/>
    <xf numFmtId="0" fontId="1" fillId="4" borderId="14" xfId="0" applyFont="1" applyFill="1" applyBorder="1"/>
    <xf numFmtId="165" fontId="1" fillId="4" borderId="14" xfId="0" applyNumberFormat="1" applyFont="1" applyFill="1" applyBorder="1"/>
    <xf numFmtId="165" fontId="1" fillId="4" borderId="1" xfId="0" applyNumberFormat="1" applyFont="1" applyFill="1" applyBorder="1" applyAlignment="1">
      <alignment horizontal="right"/>
    </xf>
    <xf numFmtId="165" fontId="4" fillId="4" borderId="2" xfId="0" applyNumberFormat="1" applyFont="1" applyFill="1" applyBorder="1"/>
    <xf numFmtId="165" fontId="1" fillId="0" borderId="16" xfId="0" applyNumberFormat="1" applyFont="1" applyBorder="1"/>
    <xf numFmtId="0" fontId="1" fillId="0" borderId="17" xfId="0" applyFont="1" applyBorder="1"/>
    <xf numFmtId="165" fontId="1" fillId="0" borderId="17" xfId="0" applyNumberFormat="1" applyFont="1" applyBorder="1"/>
    <xf numFmtId="165" fontId="1" fillId="0" borderId="17" xfId="0" applyNumberFormat="1" applyFont="1" applyBorder="1" applyAlignment="1">
      <alignment horizontal="right"/>
    </xf>
    <xf numFmtId="165" fontId="1" fillId="0" borderId="18" xfId="0" applyNumberFormat="1" applyFont="1" applyBorder="1"/>
    <xf numFmtId="0" fontId="2" fillId="2" borderId="1" xfId="0" applyFont="1" applyFill="1" applyBorder="1"/>
    <xf numFmtId="0" fontId="2" fillId="2" borderId="7" xfId="0" applyFont="1" applyFill="1" applyBorder="1"/>
    <xf numFmtId="0" fontId="2" fillId="2" borderId="2" xfId="0" applyFont="1" applyFill="1" applyBorder="1"/>
    <xf numFmtId="0" fontId="9" fillId="2" borderId="5" xfId="0" applyFont="1" applyFill="1" applyBorder="1"/>
    <xf numFmtId="0" fontId="9" fillId="2" borderId="8" xfId="0" applyFont="1" applyFill="1" applyBorder="1"/>
    <xf numFmtId="0" fontId="9" fillId="2" borderId="6" xfId="0" applyFont="1" applyFill="1" applyBorder="1"/>
    <xf numFmtId="0" fontId="0" fillId="4" borderId="15" xfId="0" applyFill="1" applyBorder="1"/>
    <xf numFmtId="0" fontId="0" fillId="4" borderId="12" xfId="0" applyFill="1" applyBorder="1"/>
    <xf numFmtId="0" fontId="2" fillId="4" borderId="1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right"/>
    </xf>
    <xf numFmtId="0" fontId="2" fillId="6" borderId="16" xfId="0" applyFont="1" applyFill="1" applyBorder="1"/>
    <xf numFmtId="0" fontId="2" fillId="6" borderId="17" xfId="0" applyFont="1" applyFill="1" applyBorder="1"/>
    <xf numFmtId="0" fontId="2" fillId="6" borderId="18" xfId="0" applyFont="1" applyFill="1" applyBorder="1"/>
    <xf numFmtId="0" fontId="1" fillId="0" borderId="7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/>
    <xf numFmtId="165" fontId="0" fillId="5" borderId="15" xfId="0" applyNumberFormat="1" applyFill="1" applyBorder="1"/>
    <xf numFmtId="165" fontId="0" fillId="5" borderId="19" xfId="0" applyNumberFormat="1" applyFill="1" applyBorder="1"/>
    <xf numFmtId="165" fontId="0" fillId="5" borderId="15" xfId="0" applyNumberFormat="1" applyFill="1" applyBorder="1" applyAlignment="1">
      <alignment horizontal="center"/>
    </xf>
    <xf numFmtId="165" fontId="0" fillId="5" borderId="19" xfId="0" applyNumberFormat="1" applyFill="1" applyBorder="1" applyAlignment="1">
      <alignment horizontal="center"/>
    </xf>
    <xf numFmtId="165" fontId="0" fillId="0" borderId="15" xfId="0" applyNumberFormat="1" applyBorder="1"/>
    <xf numFmtId="165" fontId="0" fillId="0" borderId="26" xfId="0" applyNumberFormat="1" applyBorder="1"/>
    <xf numFmtId="165" fontId="0" fillId="0" borderId="27" xfId="0" applyNumberFormat="1" applyBorder="1"/>
    <xf numFmtId="165" fontId="0" fillId="0" borderId="16" xfId="0" applyNumberFormat="1" applyBorder="1"/>
    <xf numFmtId="165" fontId="0" fillId="0" borderId="18" xfId="0" applyNumberFormat="1" applyBorder="1"/>
    <xf numFmtId="9" fontId="0" fillId="0" borderId="0" xfId="0" applyNumberFormat="1"/>
    <xf numFmtId="0" fontId="12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1" fillId="6" borderId="17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4" fillId="0" borderId="0" xfId="0" applyFont="1"/>
    <xf numFmtId="0" fontId="0" fillId="0" borderId="0" xfId="0" applyAlignment="1">
      <alignment horizontal="center" wrapText="1"/>
    </xf>
    <xf numFmtId="165" fontId="0" fillId="0" borderId="18" xfId="0" applyNumberFormat="1" applyBorder="1" applyProtection="1">
      <protection locked="0"/>
    </xf>
    <xf numFmtId="165" fontId="4" fillId="4" borderId="16" xfId="0" applyNumberFormat="1" applyFont="1" applyFill="1" applyBorder="1" applyAlignment="1">
      <alignment horizontal="left" wrapText="1"/>
    </xf>
    <xf numFmtId="165" fontId="4" fillId="4" borderId="18" xfId="0" applyNumberFormat="1" applyFont="1" applyFill="1" applyBorder="1" applyAlignment="1">
      <alignment horizontal="left" wrapText="1"/>
    </xf>
    <xf numFmtId="165" fontId="0" fillId="0" borderId="18" xfId="0" applyNumberFormat="1" applyBorder="1" applyAlignment="1" applyProtection="1">
      <alignment horizontal="left"/>
      <protection locked="0"/>
    </xf>
    <xf numFmtId="0" fontId="6" fillId="0" borderId="7" xfId="0" applyFont="1" applyBorder="1" applyAlignment="1">
      <alignment horizontal="left"/>
    </xf>
    <xf numFmtId="1" fontId="0" fillId="0" borderId="5" xfId="0" applyNumberFormat="1" applyBorder="1" applyProtection="1">
      <protection locked="0"/>
    </xf>
    <xf numFmtId="0" fontId="0" fillId="0" borderId="17" xfId="0" applyBorder="1"/>
    <xf numFmtId="0" fontId="2" fillId="3" borderId="1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3" borderId="3" xfId="1" applyFill="1" applyBorder="1" applyAlignment="1" applyProtection="1">
      <alignment horizontal="center" vertical="center"/>
    </xf>
    <xf numFmtId="0" fontId="3" fillId="3" borderId="0" xfId="1" applyFill="1" applyBorder="1" applyAlignment="1" applyProtection="1">
      <alignment horizontal="center" vertical="center"/>
    </xf>
    <xf numFmtId="0" fontId="3" fillId="3" borderId="4" xfId="1" applyFill="1" applyBorder="1" applyAlignment="1" applyProtection="1">
      <alignment horizontal="center" vertical="center"/>
    </xf>
    <xf numFmtId="0" fontId="18" fillId="3" borderId="5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center"/>
    </xf>
    <xf numFmtId="0" fontId="18" fillId="3" borderId="6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right" wrapText="1"/>
    </xf>
    <xf numFmtId="0" fontId="6" fillId="7" borderId="1" xfId="0" applyFont="1" applyFill="1" applyBorder="1"/>
    <xf numFmtId="0" fontId="3" fillId="7" borderId="7" xfId="1" applyFill="1" applyBorder="1" applyAlignment="1" applyProtection="1">
      <alignment vertical="center"/>
      <protection locked="0"/>
    </xf>
    <xf numFmtId="168" fontId="0" fillId="0" borderId="17" xfId="0" applyNumberFormat="1" applyBorder="1" applyAlignment="1">
      <alignment horizontal="center"/>
    </xf>
    <xf numFmtId="0" fontId="6" fillId="0" borderId="18" xfId="0" applyFont="1" applyBorder="1" applyProtection="1">
      <protection locked="0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top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/>
    </xf>
    <xf numFmtId="0" fontId="8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25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1" fillId="0" borderId="7" xfId="0" applyFont="1" applyBorder="1"/>
    <xf numFmtId="0" fontId="0" fillId="0" borderId="0" xfId="0"/>
    <xf numFmtId="0" fontId="0" fillId="0" borderId="7" xfId="0" applyBorder="1"/>
    <xf numFmtId="0" fontId="15" fillId="2" borderId="16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9" defaultPivotStyle="PivotStyleLight16"/>
  <colors>
    <mruColors>
      <color rgb="FF00FF00"/>
      <color rgb="FFBC68D6"/>
      <color rgb="FFFFFF00"/>
      <color rgb="FF9954CC"/>
      <color rgb="FFA66BD3"/>
      <color rgb="FF1DC4FF"/>
      <color rgb="FFCC0000"/>
      <color rgb="FFFFCA21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dcyf.wa.go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323851</xdr:colOff>
      <xdr:row>2</xdr:row>
      <xdr:rowOff>0</xdr:rowOff>
    </xdr:to>
    <xdr:pic>
      <xdr:nvPicPr>
        <xdr:cNvPr id="4" name="Picture 3" descr="DCYF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428750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fm.wa.gov/policy/10.90a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21"/>
  <sheetViews>
    <sheetView showGridLines="0" tabSelected="1" topLeftCell="A21" zoomScaleNormal="100" workbookViewId="0">
      <selection activeCell="C4" sqref="C4"/>
    </sheetView>
  </sheetViews>
  <sheetFormatPr defaultColWidth="8.81640625" defaultRowHeight="14.5" x14ac:dyDescent="0.35"/>
  <cols>
    <col min="1" max="1" width="16.54296875" customWidth="1"/>
    <col min="2" max="2" width="18" customWidth="1"/>
    <col min="3" max="3" width="24.453125" customWidth="1"/>
    <col min="4" max="4" width="18.54296875" customWidth="1"/>
    <col min="5" max="5" width="14.1796875" customWidth="1"/>
    <col min="6" max="6" width="18.81640625" bestFit="1" customWidth="1"/>
    <col min="7" max="7" width="10.54296875" customWidth="1"/>
    <col min="8" max="8" width="10.26953125" customWidth="1"/>
    <col min="9" max="9" width="15.7265625" bestFit="1" customWidth="1"/>
    <col min="10" max="10" width="19.26953125" customWidth="1"/>
    <col min="11" max="11" width="11.81640625" bestFit="1" customWidth="1"/>
    <col min="13" max="13" width="8.81640625" customWidth="1"/>
    <col min="18" max="19" width="8.81640625" customWidth="1"/>
  </cols>
  <sheetData>
    <row r="1" spans="1:10" ht="18.5" x14ac:dyDescent="0.45">
      <c r="A1" s="41"/>
      <c r="B1" s="42"/>
      <c r="C1" s="178" t="s">
        <v>0</v>
      </c>
      <c r="D1" s="179"/>
      <c r="E1" s="179"/>
      <c r="F1" s="179"/>
      <c r="G1" s="179"/>
      <c r="H1" s="179"/>
      <c r="I1" s="179"/>
      <c r="J1" s="180"/>
    </row>
    <row r="2" spans="1:10" ht="19" thickBot="1" x14ac:dyDescent="0.5">
      <c r="A2" s="43"/>
      <c r="B2" s="44"/>
      <c r="C2" s="181" t="s">
        <v>1</v>
      </c>
      <c r="D2" s="182"/>
      <c r="E2" s="182"/>
      <c r="F2" s="182"/>
      <c r="G2" s="182"/>
      <c r="H2" s="182"/>
      <c r="I2" s="182"/>
      <c r="J2" s="183"/>
    </row>
    <row r="3" spans="1:10" ht="15" thickBot="1" x14ac:dyDescent="0.4">
      <c r="A3" s="45"/>
      <c r="B3" s="46"/>
      <c r="C3" s="47" t="s">
        <v>2</v>
      </c>
      <c r="D3" s="48"/>
      <c r="E3" s="49"/>
      <c r="F3" s="184" t="s">
        <v>104</v>
      </c>
      <c r="G3" s="185"/>
      <c r="H3" s="47" t="s">
        <v>3</v>
      </c>
      <c r="I3" s="48"/>
      <c r="J3" s="49"/>
    </row>
    <row r="4" spans="1:10" ht="15" thickBot="1" x14ac:dyDescent="0.4">
      <c r="A4" s="47" t="s">
        <v>4</v>
      </c>
      <c r="B4" s="49"/>
      <c r="C4" s="7"/>
      <c r="D4" s="50"/>
      <c r="E4" s="46"/>
      <c r="F4" s="7"/>
      <c r="G4" s="46"/>
      <c r="H4" s="24"/>
      <c r="I4" s="51"/>
      <c r="J4" s="52"/>
    </row>
    <row r="5" spans="1:10" ht="15" thickBot="1" x14ac:dyDescent="0.4">
      <c r="A5" s="25"/>
      <c r="B5" s="53"/>
      <c r="C5" s="47" t="s">
        <v>5</v>
      </c>
      <c r="D5" s="48"/>
      <c r="E5" s="49"/>
      <c r="F5" s="47" t="s">
        <v>72</v>
      </c>
      <c r="G5" s="48"/>
      <c r="H5" s="48"/>
      <c r="I5" s="48"/>
      <c r="J5" s="49"/>
    </row>
    <row r="6" spans="1:10" ht="15" thickBot="1" x14ac:dyDescent="0.4">
      <c r="A6" s="47" t="s">
        <v>6</v>
      </c>
      <c r="B6" s="49"/>
      <c r="C6" s="7"/>
      <c r="D6" s="50"/>
      <c r="E6" s="46"/>
      <c r="F6" s="7"/>
      <c r="G6" s="50"/>
      <c r="H6" s="50"/>
      <c r="I6" s="50"/>
      <c r="J6" s="46"/>
    </row>
    <row r="7" spans="1:10" ht="15" thickBot="1" x14ac:dyDescent="0.4">
      <c r="A7" s="26"/>
      <c r="B7" s="54"/>
      <c r="C7" s="55" t="s">
        <v>7</v>
      </c>
      <c r="D7" s="169" t="s">
        <v>108</v>
      </c>
      <c r="E7" s="49"/>
      <c r="F7" s="55" t="s">
        <v>8</v>
      </c>
      <c r="G7" s="153"/>
      <c r="H7" s="56"/>
      <c r="I7" s="188" t="s">
        <v>9</v>
      </c>
      <c r="J7" s="189"/>
    </row>
    <row r="8" spans="1:10" ht="15" thickBot="1" x14ac:dyDescent="0.4">
      <c r="A8" s="47" t="s">
        <v>10</v>
      </c>
      <c r="B8" s="49"/>
      <c r="C8" s="7"/>
      <c r="D8" s="7"/>
      <c r="E8" s="46"/>
      <c r="F8" s="24"/>
      <c r="G8" s="51"/>
      <c r="H8" s="52"/>
      <c r="I8" s="154"/>
      <c r="J8" s="46"/>
    </row>
    <row r="9" spans="1:10" x14ac:dyDescent="0.35">
      <c r="A9" s="57" t="s">
        <v>11</v>
      </c>
      <c r="B9" s="58" t="s">
        <v>12</v>
      </c>
      <c r="C9" s="47" t="s">
        <v>13</v>
      </c>
      <c r="D9" s="48"/>
      <c r="E9" s="49"/>
      <c r="F9" s="47" t="s">
        <v>14</v>
      </c>
      <c r="G9" s="48"/>
      <c r="H9" s="49"/>
      <c r="I9" s="47" t="s">
        <v>15</v>
      </c>
      <c r="J9" s="49"/>
    </row>
    <row r="10" spans="1:10" ht="15" thickBot="1" x14ac:dyDescent="0.4">
      <c r="A10" s="5"/>
      <c r="B10" s="4"/>
      <c r="C10" s="7"/>
      <c r="D10" s="50"/>
      <c r="E10" s="46"/>
      <c r="F10" s="7"/>
      <c r="G10" s="50"/>
      <c r="H10" s="46"/>
      <c r="I10" s="7"/>
      <c r="J10" s="46"/>
    </row>
    <row r="11" spans="1:10" ht="17.25" customHeight="1" thickBot="1" x14ac:dyDescent="0.4">
      <c r="A11" s="59" t="s">
        <v>16</v>
      </c>
      <c r="B11" s="172"/>
      <c r="C11" s="60" t="s">
        <v>17</v>
      </c>
      <c r="D11" s="27"/>
      <c r="E11" s="61"/>
      <c r="F11" s="96" t="s">
        <v>18</v>
      </c>
      <c r="G11" s="170"/>
      <c r="H11" s="62"/>
      <c r="I11" s="62"/>
      <c r="J11" s="42"/>
    </row>
    <row r="12" spans="1:10" ht="17.25" customHeight="1" thickBot="1" x14ac:dyDescent="0.4">
      <c r="A12" s="155"/>
      <c r="B12" s="63" t="s">
        <v>68</v>
      </c>
      <c r="C12" s="23" t="s">
        <v>69</v>
      </c>
      <c r="D12" s="63" t="str">
        <f>IF(OR(C12="Month 5",C12="Month 6"),"Needs Transition Plan Approval Form","No Additional Approval")</f>
        <v>No Additional Approval</v>
      </c>
      <c r="E12" s="63"/>
      <c r="F12" s="63"/>
      <c r="G12" s="63"/>
      <c r="H12" s="63"/>
      <c r="I12" s="63"/>
      <c r="J12" s="64"/>
    </row>
    <row r="13" spans="1:10" ht="10.5" customHeight="1" thickBot="1" x14ac:dyDescent="0.4">
      <c r="A13" s="155"/>
      <c r="B13" s="63"/>
      <c r="C13" s="171"/>
      <c r="D13" s="63"/>
      <c r="E13" s="63"/>
      <c r="F13" s="63"/>
      <c r="G13" s="63"/>
      <c r="H13" s="63"/>
      <c r="I13" s="63"/>
      <c r="J13" s="63"/>
    </row>
    <row r="14" spans="1:10" ht="18" customHeight="1" x14ac:dyDescent="0.45">
      <c r="A14" s="156"/>
      <c r="B14" s="157"/>
      <c r="C14" s="157"/>
      <c r="D14" s="157" t="s">
        <v>19</v>
      </c>
      <c r="E14" s="157"/>
      <c r="F14" s="157"/>
      <c r="G14" s="157"/>
      <c r="H14" s="157"/>
      <c r="I14" s="157"/>
      <c r="J14" s="158"/>
    </row>
    <row r="15" spans="1:10" ht="14.5" customHeight="1" x14ac:dyDescent="0.35">
      <c r="A15" s="159"/>
      <c r="B15" s="160"/>
      <c r="C15" s="160"/>
      <c r="D15" s="160" t="s">
        <v>106</v>
      </c>
      <c r="E15" s="160"/>
      <c r="F15" s="160"/>
      <c r="G15" s="160"/>
      <c r="H15" s="160"/>
      <c r="I15" s="160"/>
      <c r="J15" s="161"/>
    </row>
    <row r="16" spans="1:10" ht="14.5" customHeight="1" x14ac:dyDescent="0.35">
      <c r="A16" s="159"/>
      <c r="B16" s="160"/>
      <c r="C16" s="160"/>
      <c r="D16" s="160" t="s">
        <v>20</v>
      </c>
      <c r="E16" s="160"/>
      <c r="F16" s="160"/>
      <c r="G16" s="160"/>
      <c r="H16" s="160"/>
      <c r="I16" s="160"/>
      <c r="J16" s="161"/>
    </row>
    <row r="17" spans="1:13" ht="14.5" customHeight="1" thickBot="1" x14ac:dyDescent="0.4">
      <c r="A17" s="162"/>
      <c r="B17" s="163"/>
      <c r="C17" s="163"/>
      <c r="D17" s="197" t="s">
        <v>109</v>
      </c>
      <c r="E17" s="163"/>
      <c r="F17" s="163"/>
      <c r="G17" s="163"/>
      <c r="H17" s="163"/>
      <c r="I17" s="163"/>
      <c r="J17" s="164"/>
    </row>
    <row r="18" spans="1:13" ht="14.5" customHeight="1" thickBot="1" x14ac:dyDescent="0.4">
      <c r="A18" s="65"/>
      <c r="B18" s="66"/>
      <c r="C18" s="66"/>
      <c r="D18" s="66"/>
      <c r="E18" s="66"/>
      <c r="F18" s="66"/>
      <c r="G18" s="66"/>
      <c r="H18" s="66"/>
      <c r="I18" s="66"/>
      <c r="J18" s="66"/>
    </row>
    <row r="19" spans="1:13" ht="16" thickBot="1" x14ac:dyDescent="0.4">
      <c r="A19" s="67"/>
      <c r="B19" s="68"/>
      <c r="C19" s="68" t="s">
        <v>21</v>
      </c>
      <c r="D19" s="68"/>
      <c r="E19" s="68"/>
      <c r="F19" s="68"/>
      <c r="G19" s="68"/>
      <c r="H19" s="68"/>
      <c r="I19" s="68"/>
      <c r="J19" s="69"/>
    </row>
    <row r="20" spans="1:13" ht="15" thickBot="1" x14ac:dyDescent="0.4">
      <c r="A20" s="62"/>
      <c r="B20" s="62"/>
      <c r="C20" s="62"/>
      <c r="D20" s="62"/>
      <c r="E20" s="62" t="s">
        <v>22</v>
      </c>
      <c r="F20" s="62" t="s">
        <v>23</v>
      </c>
      <c r="G20" s="62"/>
      <c r="H20" s="70" t="s">
        <v>24</v>
      </c>
      <c r="I20" s="70"/>
      <c r="J20" s="62"/>
    </row>
    <row r="21" spans="1:13" ht="15" thickBot="1" x14ac:dyDescent="0.4">
      <c r="A21" s="71" t="s">
        <v>25</v>
      </c>
      <c r="C21" s="72" t="s">
        <v>26</v>
      </c>
      <c r="D21" s="73"/>
      <c r="E21" s="1"/>
      <c r="F21" s="1"/>
      <c r="H21" s="74">
        <f>SUM(E21*91.58 +(F21/60)*91.58+E22*91.58+(F22/60)*91.58)</f>
        <v>0</v>
      </c>
      <c r="I21" t="s">
        <v>25</v>
      </c>
    </row>
    <row r="22" spans="1:13" ht="15" thickBot="1" x14ac:dyDescent="0.4">
      <c r="B22" s="71"/>
      <c r="C22" s="39" t="s">
        <v>27</v>
      </c>
      <c r="D22" s="40"/>
      <c r="E22" s="1"/>
      <c r="F22" s="1"/>
      <c r="H22" s="75"/>
    </row>
    <row r="23" spans="1:13" ht="7.9" customHeight="1" thickBot="1" x14ac:dyDescent="0.4">
      <c r="C23" s="76"/>
      <c r="D23" s="76"/>
      <c r="H23" s="77"/>
    </row>
    <row r="24" spans="1:13" ht="15" thickBot="1" x14ac:dyDescent="0.4">
      <c r="A24" s="71" t="s">
        <v>28</v>
      </c>
      <c r="B24" s="71"/>
      <c r="C24" s="72" t="s">
        <v>29</v>
      </c>
      <c r="D24" s="73"/>
      <c r="E24" s="1"/>
      <c r="F24" s="1"/>
      <c r="H24" s="74">
        <f>SUM((E24+(F24/60))*45.79)</f>
        <v>0</v>
      </c>
      <c r="I24" t="s">
        <v>28</v>
      </c>
    </row>
    <row r="25" spans="1:13" ht="15" thickBot="1" x14ac:dyDescent="0.4">
      <c r="A25" s="50"/>
      <c r="B25" s="50"/>
      <c r="C25" s="78"/>
      <c r="D25" s="50"/>
      <c r="E25" s="50"/>
      <c r="F25" s="50"/>
      <c r="G25" s="50"/>
      <c r="H25" s="50"/>
      <c r="I25" s="50"/>
      <c r="J25" s="50"/>
    </row>
    <row r="26" spans="1:13" s="79" customFormat="1" ht="16" thickBot="1" x14ac:dyDescent="0.4">
      <c r="A26" s="67"/>
      <c r="B26" s="68"/>
      <c r="C26" s="68"/>
      <c r="D26" s="68" t="s">
        <v>30</v>
      </c>
      <c r="E26" s="68"/>
      <c r="F26" s="68"/>
      <c r="G26" s="68"/>
      <c r="H26" s="68"/>
      <c r="I26" s="68"/>
      <c r="J26" s="69"/>
      <c r="K26"/>
    </row>
    <row r="27" spans="1:13" ht="15" thickBot="1" x14ac:dyDescent="0.4">
      <c r="A27" s="62"/>
      <c r="B27" s="62"/>
      <c r="C27" s="62"/>
      <c r="D27" s="62"/>
      <c r="E27" s="192" t="s">
        <v>31</v>
      </c>
      <c r="F27" s="192"/>
      <c r="G27" s="62"/>
      <c r="H27" s="190" t="s">
        <v>24</v>
      </c>
      <c r="I27" s="190"/>
      <c r="J27" s="62"/>
    </row>
    <row r="28" spans="1:13" ht="15" thickBot="1" x14ac:dyDescent="0.4">
      <c r="B28" s="80" t="s">
        <v>25</v>
      </c>
      <c r="C28" s="81" t="s">
        <v>32</v>
      </c>
      <c r="D28" s="82"/>
      <c r="E28" s="1"/>
      <c r="F28" s="62"/>
      <c r="G28" s="62"/>
      <c r="H28" s="74">
        <f>E28*0.7</f>
        <v>0</v>
      </c>
      <c r="I28" s="62" t="s">
        <v>33</v>
      </c>
      <c r="J28" s="42"/>
    </row>
    <row r="29" spans="1:13" ht="15" thickBot="1" x14ac:dyDescent="0.4">
      <c r="A29" s="71"/>
      <c r="B29" s="83"/>
      <c r="C29" s="76"/>
      <c r="D29" s="84"/>
      <c r="E29" t="s">
        <v>22</v>
      </c>
      <c r="F29" t="s">
        <v>23</v>
      </c>
      <c r="J29" s="44"/>
    </row>
    <row r="30" spans="1:13" ht="15" thickBot="1" x14ac:dyDescent="0.4">
      <c r="A30" s="71"/>
      <c r="B30" s="83"/>
      <c r="C30" s="72" t="s">
        <v>34</v>
      </c>
      <c r="D30" s="73"/>
      <c r="E30" s="1"/>
      <c r="F30" s="1"/>
      <c r="H30" s="74">
        <f>(E30+(F30/60))*91.58</f>
        <v>0</v>
      </c>
      <c r="I30" s="43" t="s">
        <v>35</v>
      </c>
      <c r="J30" s="44"/>
    </row>
    <row r="31" spans="1:13" ht="8.5" customHeight="1" thickBot="1" x14ac:dyDescent="0.4">
      <c r="A31" s="71"/>
      <c r="B31" s="85"/>
      <c r="C31" s="50"/>
      <c r="D31" s="50"/>
      <c r="E31" s="50"/>
      <c r="F31" s="50"/>
      <c r="G31" s="50"/>
      <c r="H31" s="86"/>
      <c r="I31" s="50"/>
      <c r="J31" s="46"/>
    </row>
    <row r="32" spans="1:13" ht="15" thickBot="1" x14ac:dyDescent="0.4">
      <c r="A32" s="71"/>
      <c r="B32" s="71"/>
      <c r="E32" s="191" t="s">
        <v>31</v>
      </c>
      <c r="F32" s="191"/>
      <c r="H32" s="77"/>
      <c r="M32" s="77"/>
    </row>
    <row r="33" spans="1:12" ht="15" thickBot="1" x14ac:dyDescent="0.4">
      <c r="B33" s="80" t="s">
        <v>28</v>
      </c>
      <c r="C33" s="87" t="s">
        <v>32</v>
      </c>
      <c r="D33" s="82"/>
      <c r="E33" s="1"/>
      <c r="F33" s="62"/>
      <c r="G33" s="62"/>
      <c r="H33" s="74">
        <f>E33*0.7</f>
        <v>0</v>
      </c>
      <c r="I33" s="62" t="s">
        <v>33</v>
      </c>
      <c r="J33" s="42"/>
    </row>
    <row r="34" spans="1:12" ht="15" thickBot="1" x14ac:dyDescent="0.4">
      <c r="A34" s="71"/>
      <c r="B34" s="83"/>
      <c r="C34" s="76"/>
      <c r="D34" s="84"/>
      <c r="E34" t="s">
        <v>22</v>
      </c>
      <c r="F34" t="s">
        <v>23</v>
      </c>
      <c r="J34" s="44"/>
      <c r="L34" s="77"/>
    </row>
    <row r="35" spans="1:12" ht="15" thickBot="1" x14ac:dyDescent="0.4">
      <c r="A35" s="71"/>
      <c r="B35" s="85"/>
      <c r="C35" s="50" t="s">
        <v>34</v>
      </c>
      <c r="D35" s="46"/>
      <c r="E35" s="2"/>
      <c r="F35" s="1"/>
      <c r="G35" s="50"/>
      <c r="H35" s="74">
        <f>(E35+(F35/60))*45.79</f>
        <v>0</v>
      </c>
      <c r="I35" s="45" t="s">
        <v>35</v>
      </c>
      <c r="J35" s="46"/>
    </row>
    <row r="36" spans="1:12" ht="15" thickBot="1" x14ac:dyDescent="0.4">
      <c r="A36" s="71"/>
      <c r="B36" s="71"/>
      <c r="H36" s="77"/>
      <c r="I36" s="50"/>
      <c r="J36" s="50"/>
    </row>
    <row r="37" spans="1:12" ht="15.5" x14ac:dyDescent="0.35">
      <c r="A37" s="88"/>
      <c r="B37" s="89"/>
      <c r="C37" s="89"/>
      <c r="D37" s="89" t="s">
        <v>76</v>
      </c>
      <c r="E37" s="89"/>
      <c r="F37" s="89"/>
      <c r="G37" s="89"/>
      <c r="H37" s="89"/>
      <c r="I37" s="89"/>
      <c r="J37" s="90"/>
    </row>
    <row r="38" spans="1:12" ht="21" customHeight="1" thickBot="1" x14ac:dyDescent="0.4">
      <c r="A38" s="91" t="s">
        <v>73</v>
      </c>
      <c r="B38" s="92"/>
      <c r="C38" s="92"/>
      <c r="D38" s="92"/>
      <c r="E38" s="92"/>
      <c r="F38" s="92"/>
      <c r="G38" s="92"/>
      <c r="H38" s="92"/>
      <c r="I38" s="92"/>
      <c r="J38" s="93"/>
    </row>
    <row r="39" spans="1:12" x14ac:dyDescent="0.35">
      <c r="A39" s="94"/>
      <c r="B39" s="95" t="s">
        <v>43</v>
      </c>
      <c r="C39" s="96"/>
      <c r="D39" s="96"/>
      <c r="E39" s="96"/>
      <c r="F39" s="96"/>
      <c r="G39" s="96"/>
      <c r="H39" s="96"/>
      <c r="I39" s="96"/>
      <c r="J39" s="96" t="s">
        <v>44</v>
      </c>
    </row>
    <row r="40" spans="1:12" x14ac:dyDescent="0.35">
      <c r="A40" s="97">
        <v>1</v>
      </c>
      <c r="B40" s="6"/>
      <c r="C40" s="39"/>
      <c r="D40" s="39"/>
      <c r="E40" s="39"/>
      <c r="F40" s="39"/>
      <c r="G40" s="39"/>
      <c r="H40" s="39"/>
      <c r="I40" s="32"/>
      <c r="J40" s="9"/>
    </row>
    <row r="41" spans="1:12" x14ac:dyDescent="0.35">
      <c r="A41" s="97">
        <v>2</v>
      </c>
      <c r="B41" s="6"/>
      <c r="C41" s="39"/>
      <c r="D41" s="39"/>
      <c r="E41" s="39"/>
      <c r="F41" s="39"/>
      <c r="G41" s="39"/>
      <c r="H41" s="39"/>
      <c r="I41" s="32"/>
      <c r="J41" s="9"/>
    </row>
    <row r="42" spans="1:12" x14ac:dyDescent="0.35">
      <c r="A42" s="97">
        <v>3</v>
      </c>
      <c r="B42" s="6"/>
      <c r="C42" s="39"/>
      <c r="D42" s="39"/>
      <c r="E42" s="39"/>
      <c r="F42" s="39"/>
      <c r="G42" s="39"/>
      <c r="H42" s="39"/>
      <c r="I42" s="32"/>
      <c r="J42" s="9"/>
    </row>
    <row r="43" spans="1:12" x14ac:dyDescent="0.35">
      <c r="A43" s="97">
        <v>4</v>
      </c>
      <c r="B43" s="6"/>
      <c r="C43" s="39"/>
      <c r="D43" s="39"/>
      <c r="E43" s="39"/>
      <c r="F43" s="39"/>
      <c r="G43" s="39"/>
      <c r="H43" s="39"/>
      <c r="I43" s="32"/>
      <c r="J43" s="9"/>
    </row>
    <row r="44" spans="1:12" x14ac:dyDescent="0.35">
      <c r="A44" s="97">
        <v>5</v>
      </c>
      <c r="B44" s="6"/>
      <c r="C44" s="39"/>
      <c r="D44" s="39"/>
      <c r="E44" s="39"/>
      <c r="F44" s="39"/>
      <c r="G44" s="39"/>
      <c r="H44" s="39"/>
      <c r="I44" s="32"/>
      <c r="J44" s="9"/>
    </row>
    <row r="45" spans="1:12" x14ac:dyDescent="0.35">
      <c r="A45" s="97">
        <v>6</v>
      </c>
      <c r="B45" s="6"/>
      <c r="C45" s="39"/>
      <c r="D45" s="39"/>
      <c r="E45" s="39"/>
      <c r="F45" s="39"/>
      <c r="G45" s="39"/>
      <c r="H45" s="39"/>
      <c r="I45" s="32"/>
      <c r="J45" s="9"/>
    </row>
    <row r="46" spans="1:12" x14ac:dyDescent="0.35">
      <c r="A46" s="98">
        <v>7</v>
      </c>
      <c r="B46" s="6"/>
      <c r="C46" s="39"/>
      <c r="D46" s="39"/>
      <c r="E46" s="39"/>
      <c r="F46" s="39"/>
      <c r="G46" s="39"/>
      <c r="H46" s="39"/>
      <c r="I46" s="32"/>
      <c r="J46" s="9"/>
    </row>
    <row r="47" spans="1:12" x14ac:dyDescent="0.35">
      <c r="B47" s="37"/>
      <c r="C47" s="37"/>
      <c r="D47" s="37"/>
      <c r="E47" s="37"/>
      <c r="F47" s="37"/>
      <c r="G47" s="37"/>
      <c r="H47" s="37"/>
    </row>
    <row r="48" spans="1:12" x14ac:dyDescent="0.35">
      <c r="I48" s="99" t="s">
        <v>74</v>
      </c>
      <c r="J48" s="100">
        <f>H28+H33</f>
        <v>0</v>
      </c>
    </row>
    <row r="49" spans="1:12" x14ac:dyDescent="0.35">
      <c r="E49" s="101"/>
      <c r="F49" s="101"/>
      <c r="I49" s="99" t="s">
        <v>75</v>
      </c>
      <c r="J49" s="100">
        <f>SUM(H30,H35,J40:J46)</f>
        <v>0</v>
      </c>
    </row>
    <row r="50" spans="1:12" ht="15" thickBot="1" x14ac:dyDescent="0.4">
      <c r="E50" s="101"/>
      <c r="F50" s="101"/>
      <c r="G50" s="71"/>
      <c r="H50" s="71"/>
    </row>
    <row r="51" spans="1:12" ht="17.25" customHeight="1" thickBot="1" x14ac:dyDescent="0.4">
      <c r="A51" s="102">
        <f>SUM(H28+H33)</f>
        <v>0</v>
      </c>
      <c r="B51" s="103" t="s">
        <v>32</v>
      </c>
      <c r="C51" s="104">
        <f>SUM(H30,H35,J40:J46)</f>
        <v>0</v>
      </c>
      <c r="D51" s="103" t="s">
        <v>36</v>
      </c>
      <c r="E51" s="103"/>
      <c r="F51" s="104">
        <f>SUM(H21+H24)</f>
        <v>0</v>
      </c>
      <c r="G51" s="103" t="s">
        <v>37</v>
      </c>
      <c r="H51" s="103"/>
      <c r="I51" s="105" t="s">
        <v>38</v>
      </c>
      <c r="J51" s="106">
        <f>A51+C51+F51</f>
        <v>0</v>
      </c>
    </row>
    <row r="52" spans="1:12" ht="17.25" customHeight="1" thickBot="1" x14ac:dyDescent="0.4">
      <c r="A52" s="107">
        <f>IFERROR(E21+(F21/60),0)*91.58+H24</f>
        <v>0</v>
      </c>
      <c r="B52" s="108" t="s">
        <v>39</v>
      </c>
      <c r="C52" s="109">
        <f>IFERROR(E22+(F22/60),0)*91.58</f>
        <v>0</v>
      </c>
      <c r="D52" s="108" t="s">
        <v>40</v>
      </c>
      <c r="E52" s="109"/>
      <c r="F52" s="108" t="s">
        <v>41</v>
      </c>
      <c r="G52" s="108"/>
      <c r="H52" s="108"/>
      <c r="I52" s="110"/>
      <c r="J52" s="111"/>
      <c r="L52" s="77"/>
    </row>
    <row r="53" spans="1:12" s="79" customFormat="1" ht="18.5" x14ac:dyDescent="0.45">
      <c r="A53" s="112" t="s">
        <v>42</v>
      </c>
      <c r="B53" s="113"/>
      <c r="C53" s="113"/>
      <c r="D53" s="113"/>
      <c r="E53" s="113"/>
      <c r="F53" s="113"/>
      <c r="G53" s="113"/>
      <c r="H53" s="113"/>
      <c r="I53" s="113"/>
      <c r="J53" s="114"/>
    </row>
    <row r="54" spans="1:12" ht="16" thickBot="1" x14ac:dyDescent="0.4">
      <c r="A54" s="115" t="s">
        <v>105</v>
      </c>
      <c r="B54" s="116"/>
      <c r="C54" s="116"/>
      <c r="D54" s="116"/>
      <c r="E54" s="116"/>
      <c r="F54" s="116"/>
      <c r="G54" s="116"/>
      <c r="H54" s="116"/>
      <c r="I54" s="116"/>
      <c r="J54" s="117"/>
      <c r="K54" s="79"/>
    </row>
    <row r="55" spans="1:12" ht="16" thickBot="1" x14ac:dyDescent="0.4">
      <c r="A55" s="94"/>
      <c r="B55" s="87" t="s">
        <v>43</v>
      </c>
      <c r="C55" s="87"/>
      <c r="D55" s="87"/>
      <c r="E55" s="87"/>
      <c r="F55" s="87"/>
      <c r="G55" s="87"/>
      <c r="H55" s="87"/>
      <c r="I55" s="186" t="s">
        <v>44</v>
      </c>
      <c r="J55" s="187"/>
      <c r="K55" s="79"/>
    </row>
    <row r="56" spans="1:12" ht="18" customHeight="1" thickBot="1" x14ac:dyDescent="0.4">
      <c r="A56" s="97">
        <v>1</v>
      </c>
      <c r="B56" s="6"/>
      <c r="C56" s="39"/>
      <c r="D56" s="39"/>
      <c r="E56" s="39"/>
      <c r="F56" s="39"/>
      <c r="G56" s="39"/>
      <c r="H56" s="40"/>
      <c r="I56" s="135"/>
      <c r="J56" s="152"/>
    </row>
    <row r="57" spans="1:12" ht="18" customHeight="1" thickBot="1" x14ac:dyDescent="0.4">
      <c r="A57" s="97">
        <v>2</v>
      </c>
      <c r="B57" s="6"/>
      <c r="C57" s="39"/>
      <c r="D57" s="39"/>
      <c r="E57" s="39"/>
      <c r="F57" s="39"/>
      <c r="G57" s="39"/>
      <c r="H57" s="40"/>
      <c r="I57" s="135"/>
      <c r="J57" s="149"/>
    </row>
    <row r="58" spans="1:12" ht="18" customHeight="1" thickBot="1" x14ac:dyDescent="0.4">
      <c r="A58" s="97">
        <v>3</v>
      </c>
      <c r="B58" s="6"/>
      <c r="C58" s="39"/>
      <c r="D58" s="39"/>
      <c r="E58" s="39"/>
      <c r="F58" s="39"/>
      <c r="G58" s="39"/>
      <c r="H58" s="40"/>
      <c r="I58" s="135"/>
      <c r="J58" s="149"/>
    </row>
    <row r="59" spans="1:12" ht="18" customHeight="1" thickBot="1" x14ac:dyDescent="0.4">
      <c r="A59" s="97">
        <v>4</v>
      </c>
      <c r="B59" s="6"/>
      <c r="C59" s="39"/>
      <c r="D59" s="39"/>
      <c r="E59" s="39"/>
      <c r="F59" s="39"/>
      <c r="G59" s="39"/>
      <c r="H59" s="40"/>
      <c r="I59" s="135"/>
      <c r="J59" s="149"/>
    </row>
    <row r="60" spans="1:12" ht="18" customHeight="1" thickBot="1" x14ac:dyDescent="0.4">
      <c r="A60" s="97">
        <v>5</v>
      </c>
      <c r="B60" s="6"/>
      <c r="C60" s="39"/>
      <c r="D60" s="39"/>
      <c r="E60" s="39"/>
      <c r="F60" s="39"/>
      <c r="G60" s="39"/>
      <c r="H60" s="40"/>
      <c r="I60" s="135"/>
      <c r="J60" s="149"/>
    </row>
    <row r="61" spans="1:12" ht="18" customHeight="1" thickBot="1" x14ac:dyDescent="0.4">
      <c r="A61" s="97">
        <v>6</v>
      </c>
      <c r="B61" s="6"/>
      <c r="C61" s="39"/>
      <c r="D61" s="39"/>
      <c r="E61" s="39"/>
      <c r="F61" s="39"/>
      <c r="G61" s="39"/>
      <c r="H61" s="40"/>
      <c r="I61" s="135"/>
      <c r="J61" s="149"/>
    </row>
    <row r="62" spans="1:12" ht="18" customHeight="1" thickBot="1" x14ac:dyDescent="0.4">
      <c r="A62" s="98">
        <v>7</v>
      </c>
      <c r="B62" s="6"/>
      <c r="C62" s="39"/>
      <c r="D62" s="39"/>
      <c r="E62" s="39"/>
      <c r="F62" s="39"/>
      <c r="G62" s="39"/>
      <c r="H62" s="40"/>
      <c r="I62" s="135"/>
      <c r="J62" s="149"/>
    </row>
    <row r="63" spans="1:12" ht="19" thickBot="1" x14ac:dyDescent="0.5">
      <c r="A63" s="118"/>
      <c r="B63" s="119"/>
      <c r="C63" s="119"/>
      <c r="D63" s="119"/>
      <c r="E63" s="119"/>
      <c r="F63" s="119"/>
      <c r="G63" s="120" t="s">
        <v>45</v>
      </c>
      <c r="H63" s="121"/>
      <c r="I63" s="150"/>
      <c r="J63" s="151">
        <f>SUM(I56:J62)</f>
        <v>0</v>
      </c>
    </row>
    <row r="64" spans="1:12" ht="15" thickBot="1" x14ac:dyDescent="0.4"/>
    <row r="65" spans="1:10" ht="19" thickBot="1" x14ac:dyDescent="0.5">
      <c r="A65" s="122" t="s">
        <v>46</v>
      </c>
      <c r="B65" s="123"/>
      <c r="C65" s="123"/>
      <c r="D65" s="123"/>
      <c r="E65" s="123"/>
      <c r="F65" s="123"/>
      <c r="G65" s="123"/>
      <c r="H65" s="123"/>
      <c r="I65" s="123"/>
      <c r="J65" s="124"/>
    </row>
    <row r="66" spans="1:10" ht="17.25" customHeight="1" x14ac:dyDescent="0.35">
      <c r="B66" s="71" t="s">
        <v>47</v>
      </c>
      <c r="C66" s="125"/>
      <c r="D66" s="126"/>
      <c r="E66" s="126"/>
      <c r="G66" s="127" t="s">
        <v>48</v>
      </c>
      <c r="H66" s="127"/>
      <c r="I66" s="127"/>
    </row>
    <row r="67" spans="1:10" x14ac:dyDescent="0.35">
      <c r="B67" s="31" t="s">
        <v>49</v>
      </c>
      <c r="C67" s="32"/>
      <c r="D67" s="31" t="s">
        <v>50</v>
      </c>
      <c r="E67" s="32"/>
      <c r="G67" s="31" t="s">
        <v>51</v>
      </c>
      <c r="H67" s="32"/>
      <c r="I67" s="31" t="s">
        <v>50</v>
      </c>
      <c r="J67" s="32"/>
    </row>
    <row r="68" spans="1:10" ht="11.25" hidden="1" customHeight="1" x14ac:dyDescent="0.35">
      <c r="C68" s="33"/>
      <c r="D68" s="34">
        <v>4395</v>
      </c>
      <c r="E68" s="29"/>
      <c r="G68" s="128"/>
      <c r="H68" s="129"/>
      <c r="I68" s="34">
        <v>200</v>
      </c>
      <c r="J68" s="29"/>
    </row>
    <row r="69" spans="1:10" x14ac:dyDescent="0.35">
      <c r="B69" s="34" t="s">
        <v>39</v>
      </c>
      <c r="C69" s="34" t="s">
        <v>40</v>
      </c>
      <c r="D69" s="130"/>
      <c r="E69" s="131"/>
      <c r="G69" s="128"/>
      <c r="H69" s="129"/>
      <c r="I69" s="128"/>
      <c r="J69" s="129"/>
    </row>
    <row r="70" spans="1:10" x14ac:dyDescent="0.35">
      <c r="A70" s="37" t="s">
        <v>52</v>
      </c>
      <c r="B70" s="8"/>
      <c r="C70" s="8"/>
      <c r="D70" s="132">
        <f>D68-(B70+C70)</f>
        <v>4395</v>
      </c>
      <c r="E70" s="30"/>
      <c r="F70" s="37" t="s">
        <v>52</v>
      </c>
      <c r="G70" s="28"/>
      <c r="H70" s="29"/>
      <c r="I70" s="132">
        <v>500</v>
      </c>
      <c r="J70" s="30"/>
    </row>
    <row r="71" spans="1:10" x14ac:dyDescent="0.35">
      <c r="A71" s="37" t="s">
        <v>53</v>
      </c>
      <c r="B71" s="8"/>
      <c r="C71" s="8"/>
      <c r="D71" s="132">
        <f>D70-(B71+C71)</f>
        <v>4395</v>
      </c>
      <c r="E71" s="30"/>
      <c r="F71" s="37" t="s">
        <v>53</v>
      </c>
      <c r="G71" s="28"/>
      <c r="H71" s="30"/>
      <c r="I71" s="132">
        <f>I70-G70</f>
        <v>500</v>
      </c>
      <c r="J71" s="30"/>
    </row>
    <row r="72" spans="1:10" x14ac:dyDescent="0.35">
      <c r="A72" s="37" t="s">
        <v>54</v>
      </c>
      <c r="B72" s="8"/>
      <c r="C72" s="8"/>
      <c r="D72" s="132">
        <f>D71-(B72+C72)</f>
        <v>4395</v>
      </c>
      <c r="E72" s="30"/>
      <c r="F72" s="37" t="s">
        <v>54</v>
      </c>
      <c r="G72" s="28"/>
      <c r="H72" s="30"/>
      <c r="I72" s="132">
        <f>I71-G71</f>
        <v>500</v>
      </c>
      <c r="J72" s="30"/>
    </row>
    <row r="73" spans="1:10" x14ac:dyDescent="0.35">
      <c r="A73" s="37" t="s">
        <v>55</v>
      </c>
      <c r="B73" s="8"/>
      <c r="C73" s="8"/>
      <c r="D73" s="132">
        <f>D72-(B73+C73)</f>
        <v>4395</v>
      </c>
      <c r="E73" s="30"/>
      <c r="F73" s="37" t="s">
        <v>55</v>
      </c>
      <c r="G73" s="28"/>
      <c r="H73" s="30"/>
      <c r="I73" s="132">
        <f>I72-G72</f>
        <v>500</v>
      </c>
      <c r="J73" s="30"/>
    </row>
    <row r="74" spans="1:10" x14ac:dyDescent="0.35">
      <c r="A74" s="37" t="s">
        <v>56</v>
      </c>
      <c r="B74" s="8"/>
      <c r="C74" s="8"/>
      <c r="D74" s="132">
        <f>D73-(B74+C74)</f>
        <v>4395</v>
      </c>
      <c r="E74" s="30"/>
      <c r="F74" s="37" t="s">
        <v>56</v>
      </c>
      <c r="G74" s="28"/>
      <c r="H74" s="30"/>
      <c r="I74" s="132">
        <f>I73-G73</f>
        <v>500</v>
      </c>
      <c r="J74" s="30"/>
    </row>
    <row r="75" spans="1:10" ht="15" thickBot="1" x14ac:dyDescent="0.4">
      <c r="A75" s="37" t="s">
        <v>57</v>
      </c>
      <c r="B75" s="8"/>
      <c r="C75" s="3"/>
      <c r="D75" s="132">
        <f>D74-(B75+C75)</f>
        <v>4395</v>
      </c>
      <c r="E75" s="30"/>
      <c r="F75" s="37" t="s">
        <v>57</v>
      </c>
      <c r="G75" s="28"/>
      <c r="H75" s="30"/>
      <c r="I75" s="133">
        <f>I74-G74</f>
        <v>500</v>
      </c>
      <c r="J75" s="134"/>
    </row>
    <row r="76" spans="1:10" ht="15" thickBot="1" x14ac:dyDescent="0.4">
      <c r="B76" s="35" t="s">
        <v>58</v>
      </c>
      <c r="C76" s="36">
        <f>SUM(B70:C75)</f>
        <v>0</v>
      </c>
      <c r="D76" s="135">
        <f>D75</f>
        <v>4395</v>
      </c>
      <c r="E76" s="136"/>
      <c r="G76" s="135">
        <f>SUM(G70:H75)</f>
        <v>0</v>
      </c>
      <c r="H76" s="136"/>
      <c r="I76" s="135">
        <f>I75</f>
        <v>500</v>
      </c>
      <c r="J76" s="136"/>
    </row>
    <row r="78" spans="1:10" x14ac:dyDescent="0.35">
      <c r="C78" t="s">
        <v>59</v>
      </c>
      <c r="E78" s="137">
        <f>IFERROR((C70+C71+C72+C73+C74+C75)/(C76),0)</f>
        <v>0</v>
      </c>
      <c r="G78" t="s">
        <v>60</v>
      </c>
    </row>
    <row r="79" spans="1:10" x14ac:dyDescent="0.35">
      <c r="C79" s="138" t="s">
        <v>61</v>
      </c>
      <c r="E79" s="137"/>
    </row>
    <row r="80" spans="1:10" x14ac:dyDescent="0.35">
      <c r="C80" s="138"/>
      <c r="E80" s="137"/>
    </row>
    <row r="82" spans="1:2" x14ac:dyDescent="0.35">
      <c r="A82" s="173" t="s">
        <v>111</v>
      </c>
    </row>
    <row r="83" spans="1:2" s="175" customFormat="1" ht="11.5" customHeight="1" x14ac:dyDescent="0.35">
      <c r="A83" s="174" t="s">
        <v>110</v>
      </c>
      <c r="B83" s="176"/>
    </row>
    <row r="84" spans="1:2" s="175" customFormat="1" ht="11" customHeight="1" x14ac:dyDescent="0.35">
      <c r="B84" s="177"/>
    </row>
    <row r="113" spans="2:2" ht="18" customHeight="1" x14ac:dyDescent="0.35"/>
    <row r="114" spans="2:2" ht="18" customHeight="1" x14ac:dyDescent="0.35"/>
    <row r="116" spans="2:2" ht="6" customHeight="1" x14ac:dyDescent="0.35"/>
    <row r="121" spans="2:2" x14ac:dyDescent="0.35">
      <c r="B121" s="148"/>
    </row>
  </sheetData>
  <sheetProtection algorithmName="SHA-512" hashValue="n8IE9Mn9tF0nZFIEz00vIIBTwSv+hbDxhbHG90izZ95Y7pwUBEp0za/jqD873HUid+ME86j2vuPMNStFZDqZeQ==" saltValue="AhyhSZ62PaCkgGimsRE9dQ==" spinCount="100000" sheet="1" selectLockedCells="1"/>
  <mergeCells count="8">
    <mergeCell ref="C1:J1"/>
    <mergeCell ref="C2:J2"/>
    <mergeCell ref="F3:G3"/>
    <mergeCell ref="I55:J55"/>
    <mergeCell ref="I7:J7"/>
    <mergeCell ref="H27:I27"/>
    <mergeCell ref="E32:F32"/>
    <mergeCell ref="E27:F27"/>
  </mergeCells>
  <conditionalFormatting sqref="E12:J13">
    <cfRule type="expression" dxfId="0" priority="1">
      <formula>"ifD12=""Needs Transition Plan Approval Form"</formula>
    </cfRule>
  </conditionalFormatting>
  <hyperlinks>
    <hyperlink ref="D16" r:id="rId1" display="http://ofm.wa.gov/policy/10.90a.pdf" xr:uid="{015E689D-907C-43ED-9520-AB08B3EC5A98}"/>
  </hyperlinks>
  <printOptions horizontalCentered="1"/>
  <pageMargins left="0.13" right="0.13" top="0.55000000000000004" bottom="0.75" header="0.3" footer="0.47"/>
  <pageSetup scale="94" fitToHeight="4" orientation="portrait" r:id="rId2"/>
  <headerFooter>
    <oddFooter>&amp;CChildren's Administration       &amp;K09-015Effective January 1, 2020</oddFooter>
  </headerFooter>
  <rowBreaks count="1" manualBreakCount="1">
    <brk id="62" max="16383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EED7D6-9450-43E0-B884-9EC64B5E725B}">
          <x14:formula1>
            <xm:f>Sheet1!$A$1:$A$7</xm:f>
          </x14:formula1>
          <xm:sqref>C12:C13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81A77-2196-4CC6-AB0D-E1D4FD66457C}">
  <dimension ref="A1:F40"/>
  <sheetViews>
    <sheetView showGridLines="0" topLeftCell="A29" zoomScale="80" zoomScaleNormal="80" workbookViewId="0">
      <selection activeCell="E35" sqref="E35"/>
    </sheetView>
  </sheetViews>
  <sheetFormatPr defaultRowHeight="14.5" x14ac:dyDescent="0.35"/>
  <cols>
    <col min="1" max="1" width="21.81640625" customWidth="1"/>
    <col min="2" max="2" width="36.1796875" customWidth="1"/>
    <col min="3" max="3" width="45.81640625" customWidth="1"/>
    <col min="4" max="4" width="36.1796875" customWidth="1"/>
    <col min="5" max="5" width="29.1796875" customWidth="1"/>
  </cols>
  <sheetData>
    <row r="1" spans="1:6" ht="19" thickBot="1" x14ac:dyDescent="0.5">
      <c r="A1" s="139"/>
      <c r="B1" s="140"/>
      <c r="C1" s="140" t="s">
        <v>62</v>
      </c>
      <c r="D1" s="140"/>
      <c r="E1" s="141"/>
    </row>
    <row r="2" spans="1:6" s="37" customFormat="1" ht="101.25" customHeight="1" thickBot="1" x14ac:dyDescent="0.4">
      <c r="A2" s="165" t="s">
        <v>63</v>
      </c>
      <c r="B2" s="142" t="s">
        <v>64</v>
      </c>
      <c r="C2" s="142" t="s">
        <v>65</v>
      </c>
      <c r="D2" s="142" t="s">
        <v>107</v>
      </c>
      <c r="E2" s="166" t="s">
        <v>66</v>
      </c>
    </row>
    <row r="3" spans="1:6" ht="54" customHeight="1" thickBot="1" x14ac:dyDescent="0.4">
      <c r="A3" s="38"/>
      <c r="B3" s="38"/>
      <c r="C3" s="38"/>
      <c r="D3" s="38"/>
      <c r="E3" s="1"/>
      <c r="F3" s="71"/>
    </row>
    <row r="4" spans="1:6" ht="54" customHeight="1" thickBot="1" x14ac:dyDescent="0.4">
      <c r="A4" s="38"/>
      <c r="B4" s="38"/>
      <c r="C4" s="38"/>
      <c r="D4" s="38"/>
      <c r="E4" s="1"/>
      <c r="F4" s="71"/>
    </row>
    <row r="5" spans="1:6" ht="54" customHeight="1" thickBot="1" x14ac:dyDescent="0.4">
      <c r="A5" s="38"/>
      <c r="B5" s="38"/>
      <c r="C5" s="38"/>
      <c r="D5" s="38"/>
      <c r="E5" s="1"/>
      <c r="F5" s="71"/>
    </row>
    <row r="6" spans="1:6" ht="54" customHeight="1" thickBot="1" x14ac:dyDescent="0.4">
      <c r="A6" s="38"/>
      <c r="B6" s="38"/>
      <c r="C6" s="38"/>
      <c r="D6" s="38"/>
      <c r="E6" s="1"/>
      <c r="F6" s="71"/>
    </row>
    <row r="7" spans="1:6" ht="54" customHeight="1" thickBot="1" x14ac:dyDescent="0.4">
      <c r="A7" s="38"/>
      <c r="B7" s="38"/>
      <c r="C7" s="38"/>
      <c r="D7" s="38"/>
      <c r="E7" s="1"/>
      <c r="F7" s="71"/>
    </row>
    <row r="8" spans="1:6" ht="54" customHeight="1" thickBot="1" x14ac:dyDescent="0.4">
      <c r="A8" s="38"/>
      <c r="B8" s="38"/>
      <c r="C8" s="38"/>
      <c r="D8" s="38"/>
      <c r="E8" s="1"/>
      <c r="F8" s="71"/>
    </row>
    <row r="9" spans="1:6" ht="54" customHeight="1" thickBot="1" x14ac:dyDescent="0.4">
      <c r="A9" s="38"/>
      <c r="B9" s="38"/>
      <c r="C9" s="38"/>
      <c r="D9" s="38"/>
      <c r="E9" s="1"/>
      <c r="F9" s="71"/>
    </row>
    <row r="10" spans="1:6" ht="54" customHeight="1" thickBot="1" x14ac:dyDescent="0.4">
      <c r="A10" s="38"/>
      <c r="B10" s="38"/>
      <c r="C10" s="38"/>
      <c r="D10" s="38"/>
      <c r="E10" s="1"/>
      <c r="F10" s="71"/>
    </row>
    <row r="11" spans="1:6" ht="54" customHeight="1" thickBot="1" x14ac:dyDescent="0.4">
      <c r="A11" s="38"/>
      <c r="B11" s="38"/>
      <c r="C11" s="38"/>
      <c r="D11" s="38"/>
      <c r="E11" s="1"/>
      <c r="F11" s="71"/>
    </row>
    <row r="12" spans="1:6" ht="54" customHeight="1" thickBot="1" x14ac:dyDescent="0.4">
      <c r="A12" s="38"/>
      <c r="B12" s="38"/>
      <c r="C12" s="38"/>
      <c r="D12" s="38"/>
      <c r="E12" s="1"/>
      <c r="F12" s="71"/>
    </row>
    <row r="13" spans="1:6" ht="54" customHeight="1" thickBot="1" x14ac:dyDescent="0.4">
      <c r="A13" s="38"/>
      <c r="B13" s="38"/>
      <c r="C13" s="38"/>
      <c r="D13" s="38"/>
      <c r="E13" s="1"/>
      <c r="F13" s="71"/>
    </row>
    <row r="14" spans="1:6" ht="54" customHeight="1" thickBot="1" x14ac:dyDescent="0.4">
      <c r="A14" s="38"/>
      <c r="B14" s="38"/>
      <c r="C14" s="38"/>
      <c r="D14" s="38"/>
      <c r="E14" s="1"/>
      <c r="F14" s="71"/>
    </row>
    <row r="15" spans="1:6" ht="54" customHeight="1" thickBot="1" x14ac:dyDescent="0.4">
      <c r="A15" s="38"/>
      <c r="B15" s="38"/>
      <c r="C15" s="38"/>
      <c r="D15" s="38"/>
      <c r="E15" s="1"/>
      <c r="F15" s="71"/>
    </row>
    <row r="16" spans="1:6" ht="54" customHeight="1" thickBot="1" x14ac:dyDescent="0.4">
      <c r="A16" s="38"/>
      <c r="B16" s="38"/>
      <c r="C16" s="38"/>
      <c r="D16" s="38"/>
      <c r="E16" s="1"/>
      <c r="F16" s="71"/>
    </row>
    <row r="17" spans="1:6" ht="54" customHeight="1" thickBot="1" x14ac:dyDescent="0.4">
      <c r="A17" s="38"/>
      <c r="B17" s="38"/>
      <c r="C17" s="38"/>
      <c r="D17" s="38"/>
      <c r="E17" s="1"/>
      <c r="F17" s="71"/>
    </row>
    <row r="18" spans="1:6" ht="54" customHeight="1" thickBot="1" x14ac:dyDescent="0.4">
      <c r="A18" s="38"/>
      <c r="B18" s="38"/>
      <c r="C18" s="38"/>
      <c r="D18" s="38"/>
      <c r="E18" s="1"/>
      <c r="F18" s="71"/>
    </row>
    <row r="19" spans="1:6" ht="54" customHeight="1" thickBot="1" x14ac:dyDescent="0.4">
      <c r="A19" s="38"/>
      <c r="B19" s="38"/>
      <c r="C19" s="38"/>
      <c r="D19" s="38"/>
      <c r="E19" s="1"/>
      <c r="F19" s="71"/>
    </row>
    <row r="20" spans="1:6" ht="54" customHeight="1" thickBot="1" x14ac:dyDescent="0.4">
      <c r="A20" s="38"/>
      <c r="B20" s="38"/>
      <c r="C20" s="38"/>
      <c r="D20" s="38"/>
      <c r="E20" s="1"/>
      <c r="F20" s="71"/>
    </row>
    <row r="21" spans="1:6" ht="54" customHeight="1" thickBot="1" x14ac:dyDescent="0.4">
      <c r="A21" s="38"/>
      <c r="B21" s="38"/>
      <c r="C21" s="38"/>
      <c r="D21" s="38"/>
      <c r="E21" s="1"/>
      <c r="F21" s="71"/>
    </row>
    <row r="22" spans="1:6" ht="54" customHeight="1" thickBot="1" x14ac:dyDescent="0.4">
      <c r="A22" s="38"/>
      <c r="B22" s="38"/>
      <c r="C22" s="38"/>
      <c r="D22" s="38"/>
      <c r="E22" s="1"/>
      <c r="F22" s="71"/>
    </row>
    <row r="23" spans="1:6" ht="54" customHeight="1" thickBot="1" x14ac:dyDescent="0.4">
      <c r="A23" s="38"/>
      <c r="B23" s="38"/>
      <c r="C23" s="38"/>
      <c r="D23" s="38"/>
      <c r="E23" s="1"/>
      <c r="F23" s="71"/>
    </row>
    <row r="24" spans="1:6" ht="54" customHeight="1" thickBot="1" x14ac:dyDescent="0.4">
      <c r="A24" s="38"/>
      <c r="B24" s="38"/>
      <c r="C24" s="38"/>
      <c r="D24" s="38"/>
      <c r="E24" s="1"/>
      <c r="F24" s="71"/>
    </row>
    <row r="25" spans="1:6" ht="54" customHeight="1" thickBot="1" x14ac:dyDescent="0.4">
      <c r="A25" s="38"/>
      <c r="B25" s="38"/>
      <c r="C25" s="38"/>
      <c r="D25" s="38"/>
      <c r="E25" s="1"/>
      <c r="F25" s="71"/>
    </row>
    <row r="26" spans="1:6" ht="54" customHeight="1" thickBot="1" x14ac:dyDescent="0.4">
      <c r="A26" s="38"/>
      <c r="B26" s="38"/>
      <c r="C26" s="38"/>
      <c r="D26" s="38"/>
      <c r="E26" s="1"/>
      <c r="F26" s="71"/>
    </row>
    <row r="27" spans="1:6" ht="54" customHeight="1" thickBot="1" x14ac:dyDescent="0.4">
      <c r="A27" s="38"/>
      <c r="B27" s="38"/>
      <c r="C27" s="38"/>
      <c r="D27" s="38"/>
      <c r="E27" s="1"/>
      <c r="F27" s="71"/>
    </row>
    <row r="28" spans="1:6" ht="54" customHeight="1" thickBot="1" x14ac:dyDescent="0.4">
      <c r="A28" s="38"/>
      <c r="B28" s="38"/>
      <c r="C28" s="38"/>
      <c r="D28" s="38"/>
      <c r="E28" s="1"/>
      <c r="F28" s="71"/>
    </row>
    <row r="29" spans="1:6" ht="54" customHeight="1" thickBot="1" x14ac:dyDescent="0.4">
      <c r="A29" s="38"/>
      <c r="B29" s="38"/>
      <c r="C29" s="38"/>
      <c r="D29" s="38"/>
      <c r="E29" s="1"/>
      <c r="F29" s="71"/>
    </row>
    <row r="30" spans="1:6" ht="54" customHeight="1" thickBot="1" x14ac:dyDescent="0.4">
      <c r="A30" s="38"/>
      <c r="B30" s="38"/>
      <c r="C30" s="38"/>
      <c r="D30" s="38"/>
      <c r="E30" s="1"/>
      <c r="F30" s="71"/>
    </row>
    <row r="31" spans="1:6" ht="54" customHeight="1" thickBot="1" x14ac:dyDescent="0.4">
      <c r="A31" s="38"/>
      <c r="B31" s="38"/>
      <c r="C31" s="38"/>
      <c r="D31" s="38"/>
      <c r="E31" s="1"/>
      <c r="F31" s="71"/>
    </row>
    <row r="32" spans="1:6" ht="54" customHeight="1" thickBot="1" x14ac:dyDescent="0.4">
      <c r="A32" s="38"/>
      <c r="B32" s="38"/>
      <c r="C32" s="38"/>
      <c r="D32" s="38"/>
      <c r="E32" s="1"/>
      <c r="F32" s="71"/>
    </row>
    <row r="35" spans="1:6" ht="28.5" x14ac:dyDescent="0.65">
      <c r="C35" s="143"/>
      <c r="D35" s="168" t="s">
        <v>74</v>
      </c>
      <c r="E35" s="167">
        <f>SUM(E3:E32)</f>
        <v>0</v>
      </c>
    </row>
    <row r="36" spans="1:6" x14ac:dyDescent="0.35">
      <c r="C36" s="143"/>
      <c r="E36" s="144"/>
    </row>
    <row r="37" spans="1:6" x14ac:dyDescent="0.35">
      <c r="A37" s="145" t="s">
        <v>70</v>
      </c>
      <c r="B37" s="146"/>
      <c r="C37" s="146"/>
      <c r="D37" s="146"/>
      <c r="E37" s="146"/>
      <c r="F37" s="146"/>
    </row>
    <row r="38" spans="1:6" x14ac:dyDescent="0.35">
      <c r="A38" s="145"/>
      <c r="B38" s="145"/>
      <c r="C38" s="145"/>
      <c r="D38" s="145"/>
      <c r="E38" s="145"/>
      <c r="F38" s="145"/>
    </row>
    <row r="39" spans="1:6" x14ac:dyDescent="0.35">
      <c r="A39" t="s">
        <v>67</v>
      </c>
      <c r="C39" s="143"/>
      <c r="D39" s="143"/>
    </row>
    <row r="40" spans="1:6" x14ac:dyDescent="0.35">
      <c r="A40" s="147" t="s">
        <v>71</v>
      </c>
    </row>
  </sheetData>
  <sheetProtection algorithmName="SHA-512" hashValue="9QESaSz1zSaePvAfbuOQcTZoR5FubZ2+gZu8uY5vmyEDNn9B5lkuTybe0+svg0cWSMtk7jEz+ZW+UNQSn4OtAw==" saltValue="QE3g/V19uZ5dKgJpbgY2rw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9C3F2-D484-4A81-BA58-E57565D3448E}">
  <dimension ref="B1:C31"/>
  <sheetViews>
    <sheetView showGridLines="0" workbookViewId="0">
      <selection sqref="A1:XFD1048576"/>
    </sheetView>
  </sheetViews>
  <sheetFormatPr defaultRowHeight="14.5" x14ac:dyDescent="0.35"/>
  <cols>
    <col min="1" max="1" width="6.54296875" customWidth="1"/>
    <col min="2" max="2" width="67.453125" bestFit="1" customWidth="1"/>
    <col min="3" max="3" width="46.81640625" customWidth="1"/>
  </cols>
  <sheetData>
    <row r="1" spans="2:3" ht="32.25" customHeight="1" thickBot="1" x14ac:dyDescent="0.4">
      <c r="B1" s="193" t="s">
        <v>103</v>
      </c>
      <c r="C1" s="194"/>
    </row>
    <row r="2" spans="2:3" ht="3.75" customHeight="1" thickBot="1" x14ac:dyDescent="0.4"/>
    <row r="3" spans="2:3" ht="49.5" customHeight="1" thickBot="1" x14ac:dyDescent="0.4">
      <c r="B3" s="195" t="s">
        <v>100</v>
      </c>
      <c r="C3" s="196"/>
    </row>
    <row r="4" spans="2:3" ht="3.75" customHeight="1" thickBot="1" x14ac:dyDescent="0.4"/>
    <row r="5" spans="2:3" ht="16" thickBot="1" x14ac:dyDescent="0.4">
      <c r="B5" s="10" t="s">
        <v>77</v>
      </c>
      <c r="C5" s="11" t="s">
        <v>78</v>
      </c>
    </row>
    <row r="6" spans="2:3" ht="3.75" customHeight="1" thickBot="1" x14ac:dyDescent="0.4"/>
    <row r="7" spans="2:3" x14ac:dyDescent="0.35">
      <c r="B7" s="12" t="s">
        <v>79</v>
      </c>
      <c r="C7" s="13" t="s">
        <v>81</v>
      </c>
    </row>
    <row r="8" spans="2:3" x14ac:dyDescent="0.35">
      <c r="B8" s="14" t="s">
        <v>80</v>
      </c>
      <c r="C8" s="15" t="s">
        <v>81</v>
      </c>
    </row>
    <row r="9" spans="2:3" x14ac:dyDescent="0.35">
      <c r="B9" s="14" t="s">
        <v>82</v>
      </c>
      <c r="C9" s="15" t="s">
        <v>81</v>
      </c>
    </row>
    <row r="10" spans="2:3" x14ac:dyDescent="0.35">
      <c r="B10" s="14" t="s">
        <v>83</v>
      </c>
      <c r="C10" s="15" t="s">
        <v>81</v>
      </c>
    </row>
    <row r="11" spans="2:3" ht="15.75" customHeight="1" x14ac:dyDescent="0.45">
      <c r="B11" s="16"/>
      <c r="C11" s="17"/>
    </row>
    <row r="12" spans="2:3" ht="18.5" x14ac:dyDescent="0.45">
      <c r="B12" s="18" t="s">
        <v>84</v>
      </c>
      <c r="C12" s="17"/>
    </row>
    <row r="13" spans="2:3" x14ac:dyDescent="0.35">
      <c r="B13" s="14" t="s">
        <v>85</v>
      </c>
      <c r="C13" s="15" t="s">
        <v>81</v>
      </c>
    </row>
    <row r="14" spans="2:3" x14ac:dyDescent="0.35">
      <c r="B14" s="14" t="s">
        <v>86</v>
      </c>
      <c r="C14" s="15" t="s">
        <v>81</v>
      </c>
    </row>
    <row r="15" spans="2:3" x14ac:dyDescent="0.35">
      <c r="B15" s="14" t="s">
        <v>87</v>
      </c>
      <c r="C15" s="15" t="s">
        <v>81</v>
      </c>
    </row>
    <row r="16" spans="2:3" x14ac:dyDescent="0.35">
      <c r="B16" s="14" t="s">
        <v>88</v>
      </c>
      <c r="C16" s="15" t="s">
        <v>89</v>
      </c>
    </row>
    <row r="17" spans="2:3" ht="18.5" x14ac:dyDescent="0.45">
      <c r="B17" s="16"/>
      <c r="C17" s="17"/>
    </row>
    <row r="18" spans="2:3" x14ac:dyDescent="0.35">
      <c r="B18" s="18" t="s">
        <v>90</v>
      </c>
      <c r="C18" s="19" t="s">
        <v>81</v>
      </c>
    </row>
    <row r="19" spans="2:3" x14ac:dyDescent="0.35">
      <c r="B19" s="18" t="s">
        <v>91</v>
      </c>
      <c r="C19" s="19" t="s">
        <v>81</v>
      </c>
    </row>
    <row r="20" spans="2:3" x14ac:dyDescent="0.35">
      <c r="B20" s="18"/>
      <c r="C20" s="19"/>
    </row>
    <row r="21" spans="2:3" x14ac:dyDescent="0.35">
      <c r="B21" s="18" t="s">
        <v>92</v>
      </c>
      <c r="C21" s="19" t="s">
        <v>89</v>
      </c>
    </row>
    <row r="22" spans="2:3" x14ac:dyDescent="0.35">
      <c r="B22" s="18" t="s">
        <v>93</v>
      </c>
      <c r="C22" s="19" t="s">
        <v>89</v>
      </c>
    </row>
    <row r="23" spans="2:3" x14ac:dyDescent="0.35">
      <c r="B23" s="18"/>
      <c r="C23" s="19"/>
    </row>
    <row r="24" spans="2:3" x14ac:dyDescent="0.35">
      <c r="B24" s="18" t="s">
        <v>94</v>
      </c>
      <c r="C24" s="19" t="s">
        <v>89</v>
      </c>
    </row>
    <row r="25" spans="2:3" x14ac:dyDescent="0.35">
      <c r="B25" s="18" t="s">
        <v>95</v>
      </c>
      <c r="C25" s="19" t="s">
        <v>89</v>
      </c>
    </row>
    <row r="26" spans="2:3" x14ac:dyDescent="0.35">
      <c r="B26" s="18" t="s">
        <v>96</v>
      </c>
      <c r="C26" s="19" t="s">
        <v>89</v>
      </c>
    </row>
    <row r="27" spans="2:3" x14ac:dyDescent="0.35">
      <c r="B27" s="18" t="s">
        <v>97</v>
      </c>
      <c r="C27" s="19" t="s">
        <v>89</v>
      </c>
    </row>
    <row r="28" spans="2:3" x14ac:dyDescent="0.35">
      <c r="B28" s="18"/>
      <c r="C28" s="19"/>
    </row>
    <row r="29" spans="2:3" x14ac:dyDescent="0.35">
      <c r="B29" s="18" t="s">
        <v>102</v>
      </c>
      <c r="C29" s="19"/>
    </row>
    <row r="30" spans="2:3" x14ac:dyDescent="0.35">
      <c r="B30" s="20" t="s">
        <v>98</v>
      </c>
      <c r="C30" s="19" t="s">
        <v>101</v>
      </c>
    </row>
    <row r="31" spans="2:3" ht="15" thickBot="1" x14ac:dyDescent="0.4">
      <c r="B31" s="21" t="s">
        <v>99</v>
      </c>
      <c r="C31" s="22" t="s">
        <v>101</v>
      </c>
    </row>
  </sheetData>
  <sheetProtection algorithmName="SHA-512" hashValue="jW0JeUj5iZl8KVBM82XZT71/Ca5uEjZOv0rhV/xbno/EXVLLCuhrRA+y50+xMB28b9ukiDtLhnS7p3OFsCU+oQ==" saltValue="7AnlVswtR03DqnuSzpK4Zw==" spinCount="100000" sheet="1" objects="1" scenarios="1"/>
  <mergeCells count="2">
    <mergeCell ref="B1:C1"/>
    <mergeCell ref="B3:C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C7A54-1758-4E9B-B9C6-AEB3A4D2B9EE}">
  <dimension ref="A1:A7"/>
  <sheetViews>
    <sheetView workbookViewId="0">
      <selection activeCell="B1" sqref="B1"/>
    </sheetView>
  </sheetViews>
  <sheetFormatPr defaultRowHeight="14.5" x14ac:dyDescent="0.35"/>
  <sheetData>
    <row r="1" spans="1:1" x14ac:dyDescent="0.35">
      <c r="A1" t="s">
        <v>69</v>
      </c>
    </row>
    <row r="2" spans="1:1" x14ac:dyDescent="0.35">
      <c r="A2" t="s">
        <v>52</v>
      </c>
    </row>
    <row r="3" spans="1:1" x14ac:dyDescent="0.35">
      <c r="A3" t="s">
        <v>53</v>
      </c>
    </row>
    <row r="4" spans="1:1" x14ac:dyDescent="0.35">
      <c r="A4" t="s">
        <v>54</v>
      </c>
    </row>
    <row r="5" spans="1:1" x14ac:dyDescent="0.35">
      <c r="A5" t="s">
        <v>55</v>
      </c>
    </row>
    <row r="6" spans="1:1" x14ac:dyDescent="0.35">
      <c r="A6" t="s">
        <v>56</v>
      </c>
    </row>
    <row r="7" spans="1:1" x14ac:dyDescent="0.35">
      <c r="A7" t="s">
        <v>57</v>
      </c>
    </row>
  </sheetData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FPS - Invoice</vt:lpstr>
      <vt:lpstr>FPS - Travel Log</vt:lpstr>
      <vt:lpstr>FPS - Resource Reference</vt:lpstr>
      <vt:lpstr>Sheet1</vt:lpstr>
      <vt:lpstr>'FPS - Invoice'!Print_Area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melissa gorgone</dc:creator>
  <cp:keywords/>
  <dc:description/>
  <cp:lastModifiedBy>Escamilla, Pricilla (DCYF)</cp:lastModifiedBy>
  <cp:revision/>
  <dcterms:created xsi:type="dcterms:W3CDTF">2014-01-30T19:26:05Z</dcterms:created>
  <dcterms:modified xsi:type="dcterms:W3CDTF">2024-12-31T23:21:16Z</dcterms:modified>
  <cp:category/>
  <cp:contentStatus/>
</cp:coreProperties>
</file>